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f6ba9099543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78bb65baf6524079"/>
    <x:sheet xmlns:r="http://schemas.openxmlformats.org/officeDocument/2006/relationships" name="Entregas" sheetId="2" r:id="R14ef04cde2984b63"/>
    <x:sheet xmlns:r="http://schemas.openxmlformats.org/officeDocument/2006/relationships" name="Colaboradores" sheetId="3" r:id="R0cb088532e934a88"/>
    <x:sheet xmlns:r="http://schemas.openxmlformats.org/officeDocument/2006/relationships" name="EPIs" sheetId="4" r:id="R3a929392acce4c9f"/>
    <x:sheet xmlns:r="http://schemas.openxmlformats.org/officeDocument/2006/relationships" name="Listas" sheetId="5" r:id="R6db1c3c9b9f74d10"/>
    <x:sheet xmlns:r="http://schemas.openxmlformats.org/officeDocument/2006/relationships" name="Instrucoes" sheetId="6" r:id="Rf9457473ef764e34"/>
  </x:sheets>
</x:workbook>
</file>

<file path=xl/sharedStrings.xml><?xml version="1.0" encoding="utf-8"?>
<x:sst xmlns:x="http://schemas.openxmlformats.org/spreadsheetml/2006/main">
  <x:si>
    <x:t xml:space="preserve">CONTROLE DE EPIs</x:t>
  </x:si>
  <x:si>
    <x:t xml:space="preserve">Indicadores de entregas, trocas e rastreabilidade</x:t>
  </x:si>
  <x:si>
    <x:t xml:space="preserve">Status</x:t>
  </x:si>
  <x:si>
    <x:t xml:space="preserve">Quantidade</x:t>
  </x:si>
  <x:si>
    <x:t xml:space="preserve">OK</x:t>
  </x:si>
  <x:si>
    <x:t xml:space="preserve">TROCAR EM BREVE</x:t>
  </x:si>
  <x:si>
    <x:t xml:space="preserve">ID</x:t>
  </x:si>
  <x:si>
    <x:t xml:space="preserve">Data entrega</x:t>
  </x:si>
  <x:si>
    <x:t xml:space="preserve">Matrícula</x:t>
  </x:si>
  <x:si>
    <x:t xml:space="preserve">Colaborador</x:t>
  </x:si>
  <x:si>
    <x:t xml:space="preserve">Departamento</x:t>
  </x:si>
  <x:si>
    <x:t xml:space="preserve">Código EPI</x:t>
  </x:si>
  <x:si>
    <x:t xml:space="preserve">EPI</x:t>
  </x:si>
  <x:si>
    <x:t xml:space="preserve">CA</x:t>
  </x:si>
  <x:si>
    <x:t xml:space="preserve">Tamanho</x:t>
  </x:si>
  <x:si>
    <x:t xml:space="preserve">Motivo</x:t>
  </x:si>
  <x:si>
    <x:t xml:space="preserve">Próxima troca</x:t>
  </x:si>
  <x:si>
    <x:t xml:space="preserve">Dias p/ troca</x:t>
  </x:si>
  <x:si>
    <x:t xml:space="preserve">Status troca</x:t>
  </x:si>
  <x:si>
    <x:t xml:space="preserve">Observações</x:t>
  </x:si>
  <x:si>
    <x:t xml:space="preserve">Exemplo</x:t>
  </x:si>
  <x:si>
    <x:t xml:space="preserve">Função</x:t>
  </x:si>
  <x:si>
    <x:t xml:space="preserve">Gestor</x:t>
  </x:si>
  <x:si>
    <x:t xml:space="preserve">Data admissão</x:t>
  </x:si>
  <x:si>
    <x:t xml:space="preserve">001</x:t>
  </x:si>
  <x:si>
    <x:t xml:space="preserve">Ana Souza</x:t>
  </x:si>
  <x:si>
    <x:t xml:space="preserve">Operações</x:t>
  </x:si>
  <x:si>
    <x:t xml:space="preserve">Operadora</x:t>
  </x:si>
  <x:si>
    <x:t xml:space="preserve">Carlos</x:t>
  </x:si>
  <x:si>
    <x:t xml:space="preserve">ATIVO</x:t>
  </x:si>
  <x:si>
    <x:t xml:space="preserve">002</x:t>
  </x:si>
  <x:si>
    <x:t xml:space="preserve">Bruno Lima</x:t>
  </x:si>
  <x:si>
    <x:t xml:space="preserve">Manutenção</x:t>
  </x:si>
  <x:si>
    <x:t xml:space="preserve">Eletricista</x:t>
  </x:si>
  <x:si>
    <x:t xml:space="preserve">Rafael</x:t>
  </x:si>
  <x:si>
    <x:t xml:space="preserve">003</x:t>
  </x:si>
  <x:si>
    <x:t xml:space="preserve">Carla Mendes</x:t>
  </x:si>
  <x:si>
    <x:t xml:space="preserve">Logística</x:t>
  </x:si>
  <x:si>
    <x:t xml:space="preserve">Operadora de Empilhadeira</x:t>
  </x:si>
  <x:si>
    <x:t xml:space="preserve">Marina</x:t>
  </x:si>
  <x:si>
    <x:t xml:space="preserve">004</x:t>
  </x:si>
  <x:si>
    <x:t xml:space="preserve">Diego Alves</x:t>
  </x:si>
  <x:si>
    <x:t xml:space="preserve">Obras</x:t>
  </x:si>
  <x:si>
    <x:t xml:space="preserve">Técnico</x:t>
  </x:si>
  <x:si>
    <x:t xml:space="preserve">Patrícia</x:t>
  </x:si>
  <x:si>
    <x:t xml:space="preserve">005</x:t>
  </x:si>
  <x:si>
    <x:t xml:space="preserve">Elisa Rocha</x:t>
  </x:si>
  <x:si>
    <x:t xml:space="preserve">SHE</x:t>
  </x:si>
  <x:si>
    <x:t xml:space="preserve">Técnica de Segurança</x:t>
  </x:si>
  <x:si>
    <x:t xml:space="preserve">Validade CA</x:t>
  </x:si>
  <x:si>
    <x:t xml:space="preserve">Periodicidade troca (dias)</x:t>
  </x:si>
  <x:si>
    <x:t xml:space="preserve">Custo unitário</x:t>
  </x:si>
  <x:si>
    <x:t xml:space="preserve">Ativo</x:t>
  </x:si>
  <x:si>
    <x:t xml:space="preserve">EPI-001</x:t>
  </x:si>
  <x:si>
    <x:t xml:space="preserve">Capacete de segurança</x:t>
  </x:si>
  <x:si>
    <x:t xml:space="preserve">12345</x:t>
  </x:si>
  <x:si>
    <x:t xml:space="preserve">SIM</x:t>
  </x:si>
  <x:si>
    <x:t xml:space="preserve">EPI-002</x:t>
  </x:si>
  <x:si>
    <x:t xml:space="preserve">Óculos de segurança</x:t>
  </x:si>
  <x:si>
    <x:t xml:space="preserve">23456</x:t>
  </x:si>
  <x:si>
    <x:t xml:space="preserve">EPI-003</x:t>
  </x:si>
  <x:si>
    <x:t xml:space="preserve">Luva de proteção</x:t>
  </x:si>
  <x:si>
    <x:t xml:space="preserve">34567</x:t>
  </x:si>
  <x:si>
    <x:t xml:space="preserve">EPI-004</x:t>
  </x:si>
  <x:si>
    <x:t xml:space="preserve">Protetor auricular</x:t>
  </x:si>
  <x:si>
    <x:t xml:space="preserve">45678</x:t>
  </x:si>
  <x:si>
    <x:t xml:space="preserve">EPI-005</x:t>
  </x:si>
  <x:si>
    <x:t xml:space="preserve">Cinturão paraquedista</x:t>
  </x:si>
  <x:si>
    <x:t xml:space="preserve">56789</x:t>
  </x:si>
  <x:si>
    <x:t xml:space="preserve">Admissão</x:t>
  </x:si>
  <x:si>
    <x:t xml:space="preserve">PP</x:t>
  </x:si>
  <x:si>
    <x:t xml:space="preserve">INATIVO</x:t>
  </x:si>
  <x:si>
    <x:t xml:space="preserve">Substituição</x:t>
  </x:si>
  <x:si>
    <x:t xml:space="preserve">P</x:t>
  </x:si>
  <x:si>
    <x:t xml:space="preserve">Desgaste</x:t>
  </x:si>
  <x:si>
    <x:t xml:space="preserve">M</x:t>
  </x:si>
  <x:si>
    <x:t xml:space="preserve">Perda</x:t>
  </x:si>
  <x:si>
    <x:t xml:space="preserve">G</x:t>
  </x:si>
  <x:si>
    <x:t xml:space="preserve">Dano</x:t>
  </x:si>
  <x:si>
    <x:t xml:space="preserve">GG</x:t>
  </x:si>
  <x:si>
    <x:t xml:space="preserve">Outro</x:t>
  </x:si>
  <x:si>
    <x:t xml:space="preserve">Único</x:t>
  </x:si>
</x:sst>
</file>

<file path=xl/styles.xml><?xml version="1.0" encoding="utf-8"?>
<x:styleSheet xmlns:x="http://schemas.openxmlformats.org/spreadsheetml/2006/main">
  <x:numFmts count="3">
    <x:numFmt numFmtId="200" formatCode="dd/mm/yyyy"/>
    <x:numFmt numFmtId="201" formatCode="0"/>
    <x:numFmt numFmtId="202" formatCode="&quot;R$&quot; #,##0.00"/>
  </x:numFmts>
  <x:fonts count="2">
    <x:font>
      <x:sz val="10"/>
      <x:color rgb="FF000000"/>
      <x:name val="Arial"/>
      <x:scheme val="minor"/>
    </x:font>
    <x:font>
      <x:color theme="1"/>
      <x:name val="Arial"/>
      <x:scheme val="minor"/>
    </x:font>
  </x:fonts>
  <x:fills count="3">
    <x:fill>
      <x:patternFill patternType="none"/>
    </x:fill>
    <x:fill>
      <x:patternFill patternType="lightGray"/>
    </x:fill>
    <x:fill>
      <x:patternFill patternType="solid">
        <x:fgColor rgb="FFEAF6F1"/>
      </x:patternFill>
    </x:fill>
  </x:fills>
  <x:borders count="1">
    <x:border/>
  </x:borders>
  <x:cellStyleXfs count="1">
    <x:xf numFmtId="0" fontId="0" fillId="0" borderId="0" applyFont="1" applyAlignment="1"/>
  </x:cellStyleXfs>
  <x:cellXfs count="19">
    <x:xf numFmtId="0" fontId="0" fillId="0" borderId="0" xfId="0" applyFont="1" applyAlignment="1">
      <x:alignment vertical="bottom" wrapText="0" shrinkToFit="0"/>
    </x:xf>
    <x:xf numFmtId="0" fontId="1" fillId="0" borderId="0" xfId="0" applyFont="1" applyAlignment="1"/>
    <x:xf numFmtId="0" fontId="1" fillId="0" borderId="0" xfId="0" applyFont="1" applyAlignment="1"/>
    <x:xf numFmtId="0" fontId="1" fillId="0" borderId="0" xfId="0" applyFont="1"/>
    <x:xf numFmtId="14" fontId="1" fillId="0" borderId="0" xfId="0" applyNumberFormat="1" applyFont="1"/>
    <x:xf numFmtId="200" fontId="0" fillId="0" borderId="0" xfId="0" applyNumberFormat="1" applyFont="1" applyFill="1" applyBorder="1" applyAlignment="1">
      <x:alignment vertical="bottom" wrapText="0"/>
    </x:xf>
    <x:xf numFmtId="201" fontId="0" fillId="0" borderId="0" xfId="0" applyNumberFormat="1" applyFont="1" applyFill="1" applyBorder="1" applyAlignment="1">
      <x:alignment vertical="bottom" wrapText="0"/>
    </x:xf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2" fontId="1" fillId="0" borderId="0" xfId="0" applyNumberFormat="1" applyFont="1" applyFill="1" applyBorder="1"/>
    <x:xf numFmtId="202" fontId="0" fillId="0" borderId="0" xfId="0" applyNumberFormat="1" applyFont="1" applyFill="1" applyBorder="1" applyAlignment="1">
      <x:alignment vertical="bottom" wrapText="0"/>
    </x:xf>
    <x:xf numFmtId="0" fontId="1" fillId="2" borderId="0" xfId="0" applyNumberFormat="1" applyFont="1" applyFill="1" applyBorder="1"/>
    <x:xf numFmtId="0" fontId="0" fillId="2" borderId="0" xfId="0" applyNumberFormat="1" applyFont="1" applyFill="1" applyBorder="1" applyAlignment="1">
      <x:alignment vertical="bottom" wrapText="0"/>
    </x:xf>
    <x:xf numFmtId="0" fontId="1" fillId="2" borderId="0" xfId="0" applyNumberFormat="1" applyFont="1" applyFill="1" applyBorder="1" applyAlignment="1">
      <x:alignment wrapText="1"/>
    </x:xf>
    <x:xf numFmtId="0" fontId="0" fillId="2" borderId="0" xfId="0" applyNumberFormat="1" applyFont="1" applyFill="1" applyBorder="1" applyAlignment="1">
      <x:alignment vertical="bottom" wrapText="1"/>
    </x:xf>
    <x:xf numFmtId="0" fontId="0" fillId="0" borderId="0" xfId="0" applyNumberFormat="1" applyFont="1" applyFill="1" applyBorder="1" applyAlignment="1">
      <x:alignment vertical="bottom" wrapText="1"/>
    </x:xf>
    <x:xf numFmtId="200" fontId="0" fillId="0" borderId="0" xfId="0" applyNumberFormat="1" applyFont="1" applyFill="1" applyBorder="1" applyAlignment="1">
      <x:alignment vertical="bottom" wrapText="1"/>
    </x:xf>
    <x:xf numFmtId="201" fontId="0" fillId="0" borderId="0" xfId="0" applyNumberFormat="1" applyFont="1" applyFill="1" applyBorder="1" applyAlignment="1">
      <x:alignment vertical="bottom"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f51d244b29457b" /><Relationship Type="http://schemas.openxmlformats.org/officeDocument/2006/relationships/theme" Target="/xl/theme/theme1.xml" Id="R6714f46cf63a4afa" /><Relationship Type="http://schemas.openxmlformats.org/officeDocument/2006/relationships/sharedStrings" Target="/xl/sharedStrings.xml" Id="R8d1ff68d2469406e" /><Relationship Type="http://schemas.openxmlformats.org/officeDocument/2006/relationships/worksheet" Target="/xl/worksheets/sheet1.xml" Id="R78bb65baf6524079" /><Relationship Type="http://schemas.openxmlformats.org/officeDocument/2006/relationships/worksheet" Target="/xl/worksheets/sheet2.xml" Id="R14ef04cde2984b63" /><Relationship Type="http://schemas.openxmlformats.org/officeDocument/2006/relationships/worksheet" Target="/xl/worksheets/sheet3.xml" Id="R0cb088532e934a88" /><Relationship Type="http://schemas.openxmlformats.org/officeDocument/2006/relationships/worksheet" Target="/xl/worksheets/sheet4.xml" Id="R3a929392acce4c9f" /><Relationship Type="http://schemas.openxmlformats.org/officeDocument/2006/relationships/worksheet" Target="/xl/worksheets/sheet5.xml" Id="R6db1c3c9b9f74d10" /><Relationship Type="http://schemas.openxmlformats.org/officeDocument/2006/relationships/worksheet" Target="/xl/worksheets/sheet6.xml" Id="Rf9457473ef764e34" 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ColWidth="12.630000114440918" defaultRowHeight="15.7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</x:cols>
  <x:sheetData>
    <x:row r="1">
      <x:c r="A1" s="1" t="s">
        <x:v>0</x:v>
      </x:c>
    </x:row>
    <x:row r="3">
      <x:c r="A3" s="1" t="s">
        <x:v>1</x:v>
      </x:c>
    </x:row>
    <x:row r="4" ht="38" customHeight="1">
      <x:c r="A4" s="15" t="str">
        <x:v>Data de referência</x:v>
      </x:c>
      <x:c r="B4" s="16" t="n">
        <x:f>TODAY()</x:f>
        <x:v>46302</x:v>
      </x:c>
      <x:c r="C4" s="15" t="str">
        <x:v>Alerta (dias)</x:v>
      </x:c>
      <x:c r="D4" s="17" t="n">
        <x:v>30</x:v>
      </x:c>
    </x:row>
    <x:row r="6" ht="40" customHeight="1">
      <x:c r="A6" s="13" t="str">
        <x:v>Registros</x:v>
      </x:c>
      <x:c r="B6" s="13" t="str">
        <x:v>Quantidade registrada</x:v>
      </x:c>
      <x:c r="C6" s="13" t="str">
        <x:v>Troca atrasada</x:v>
      </x:c>
      <x:c r="D6" s="13" t="str">
        <x:v>Trocar em breve</x:v>
      </x:c>
      <x:c r="E6" s="13" t="str">
        <x:v>OK</x:v>
      </x:c>
      <x:c r="F6" s="14" t="str">
        <x:v>Revisar dados</x:v>
      </x:c>
    </x:row>
    <x:row r="7">
      <x:c r="A7" s="3" t="n">
        <x:f>COUNTIF(Entregas!A2:A500,"&lt;&gt;")</x:f>
        <x:v>5</x:v>
      </x:c>
      <x:c r="B7" s="3" t="n">
        <x:f>SUM(Entregas!I2:I500)</x:f>
        <x:v>6</x:v>
      </x:c>
      <x:c r="C7" s="3" t="n">
        <x:f>COUNTIF(Entregas!N2:N500,"TROCA ATRASADA")</x:f>
        <x:v>0</x:v>
      </x:c>
      <x:c r="D7" s="3" t="n">
        <x:f>COUNTIF(Entregas!N2:N500,"TROCAR EM BREVE")</x:f>
        <x:v>0</x:v>
      </x:c>
      <x:c r="E7" s="3" t="n">
        <x:f>COUNTIF(Entregas!N2:N500,"OK")</x:f>
        <x:v>3</x:v>
      </x:c>
      <x:c r="F7" t="n">
        <x:f>A7-SUM(C7:E7)</x:f>
        <x:v>2</x:v>
      </x:c>
    </x:row>
    <x:row r="10">
      <x:c r="A10" s="1" t="s">
        <x:v>2</x:v>
      </x:c>
      <x:c r="B10" s="1" t="s">
        <x:v>3</x:v>
      </x:c>
    </x:row>
    <x:row r="11">
      <x:c r="A11" s="1" t="s">
        <x:v>4</x:v>
      </x:c>
      <x:c r="B11" s="3" t="n">
        <x:f>COUNTIF(Entregas!N2:N500,A11)</x:f>
        <x:v>3</x:v>
      </x:c>
    </x:row>
    <x:row r="12">
      <x:c r="A12" s="1" t="s">
        <x:v>5</x:v>
      </x:c>
      <x:c r="B12" s="3" t="n">
        <x:f>COUNTIF(Entregas!N2:N500,A12)</x:f>
        <x:v>0</x:v>
      </x:c>
    </x:row>
    <x:row r="13">
      <x:c r="A13" s="1" t="str">
        <x:v>TROCA ATRASADA</x:v>
      </x:c>
      <x:c r="B13" s="3" t="n">
        <x:f>COUNTIF(Entregas!N2:N500,A13)</x:f>
        <x:v>0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ColWidth="12.630000114440918" defaultRowHeight="15.75"/>
  <x:cols>
    <x:col min="12" max="12" width="23" hidden="0" customWidth="1"/>
    <x:col min="13" max="13" width="23" hidden="0" customWidth="1"/>
    <x:col min="14" max="14" width="31" hidden="0" customWidth="1"/>
    <x:col min="15" max="15" width="23" hidden="0" customWidth="1"/>
    <x:col min="16" max="16" width="23" hidden="0" customWidth="1"/>
    <x:col min="7" max="7" width="27" hidden="0" customWidth="1"/>
  </x:cols>
  <x:sheetData>
    <x:row r="1" ht="40" customHeight="1">
      <x:c r="A1" s="13" t="s">
        <x:v>6</x:v>
      </x:c>
      <x:c r="B1" s="13" t="s">
        <x:v>7</x:v>
      </x:c>
      <x:c r="C1" s="13" t="s">
        <x:v>8</x:v>
      </x:c>
      <x:c r="D1" s="13" t="s">
        <x:v>9</x:v>
      </x:c>
      <x:c r="E1" s="13" t="s">
        <x:v>10</x:v>
      </x:c>
      <x:c r="F1" s="13" t="s">
        <x:v>11</x:v>
      </x:c>
      <x:c r="G1" s="13" t="s">
        <x:v>12</x:v>
      </x:c>
      <x:c r="H1" s="13" t="s">
        <x:v>13</x:v>
      </x:c>
      <x:c r="I1" s="13" t="s">
        <x:v>3</x:v>
      </x:c>
      <x:c r="J1" s="13" t="s">
        <x:v>14</x:v>
      </x:c>
      <x:c r="K1" s="13" t="s">
        <x:v>15</x:v>
      </x:c>
      <x:c r="L1" s="13" t="s">
        <x:v>16</x:v>
      </x:c>
      <x:c r="M1" s="13" t="s">
        <x:v>17</x:v>
      </x:c>
      <x:c r="N1" s="13" t="s">
        <x:v>18</x:v>
      </x:c>
      <x:c r="O1" s="13" t="s">
        <x:v>19</x:v>
      </x:c>
      <x:c r="P1" s="14" t="str">
        <x:v>Intervalo do catálogo (dias)</x:v>
      </x:c>
    </x:row>
    <x:row r="2">
      <x:c r="A2" s="1" t="str">
        <x:v>ENT-001</x:v>
      </x:c>
      <x:c r="B2" s="7" t="n">
        <x:v>46250</x:v>
      </x:c>
      <x:c r="C2" s="2" t="str">
        <x:v>001</x:v>
      </x:c>
      <x:c r="D2" s="1" t="str">
        <x:v>Ana Souza</x:v>
      </x:c>
      <x:c r="E2" s="1" t="str">
        <x:v>Operações</x:v>
      </x:c>
      <x:c r="F2" s="1" t="str">
        <x:v>EPI-001</x:v>
      </x:c>
      <x:c r="G2" s="1" t="str">
        <x:v>Capacete de segurança</x:v>
      </x:c>
      <x:c r="H2" s="2" t="str">
        <x:v>12345</x:v>
      </x:c>
      <x:c r="I2" s="8" t="n">
        <x:v>1</x:v>
      </x:c>
      <x:c r="J2" s="1" t="str">
        <x:v>Único</x:v>
      </x:c>
      <x:c r="K2" s="1" t="str">
        <x:v>Admissão</x:v>
      </x:c>
      <x:c r="L2" s="7" t="n">
        <x:f>IF(A2="","",IF(OR(LEN(B2)=0,LEN(F2)=0),"",IF(AND(ISNUMBER(B2),ISNUMBER(P2)),IF(AND(B2&gt;0,P2&gt;0,P2=INT(P2)),B2+P2,""),"")))</x:f>
        <x:v>46615</x:v>
      </x:c>
      <x:c r="M2" s="8" t="n">
        <x:f t="shared" ref="M2:M6" si="1">IF(L2="","",L2-Dashboard!$B$4)</x:f>
        <x:v>313</x:v>
      </x:c>
      <x:c r="N2" s="3" t="str">
        <x:f t="shared" ref="N2:N6" si="2">IF(A2="","",IF(OR(LEN(B2)=0,LEN(C2)=0,LEN(F2)=0,LEN(I2)=0),"DADOS INCOMPLETOS",IF(COUNTIF(Colaboradores!$A$2:$A$500,C2)=0,"MATRÍCULA NÃO CADASTRADA",IF(P2="EPI NÃO CADASTRADO","EPI NÃO CADASTRADO",IF(ISNUMBER(I2),IF(AND(I2&gt;0,I2=INT(I2)),IF(L2="","VERIFIQUE DATA/INTERVALO",IF(B2&gt;Dashboard!$B$4,"ENTREGA FUTURA",IF(M2&lt;0,"TROCA ATRASADA",IF(M2&lt;=Dashboard!$D$4,"TROCAR EM BREVE","OK")))),"VERIFIQUE QUANTIDADE"),"VERIFIQUE QUANTIDADE")))))</x:f>
        <x:v>OK</x:v>
      </x:c>
      <x:c r="O2" s="1" t="s">
        <x:v>20</x:v>
      </x:c>
      <x:c r="P2" s="6" t="n">
        <x:f>IF(A2="","",IFERROR(VLOOKUP(F2,EPIs!$A$2:$E$500,5,FALSE),"EPI NÃO CADASTRADO"))</x:f>
        <x:v>365</x:v>
      </x:c>
    </x:row>
    <x:row r="3">
      <x:c r="A3" s="1" t="str">
        <x:v>ENT-002</x:v>
      </x:c>
      <x:c r="B3" s="7" t="n">
        <x:v>46260</x:v>
      </x:c>
      <x:c r="C3" s="2" t="str">
        <x:v>002</x:v>
      </x:c>
      <x:c r="D3" s="1" t="str">
        <x:v>Bruno Lima</x:v>
      </x:c>
      <x:c r="E3" s="1" t="str">
        <x:v>Manutenção</x:v>
      </x:c>
      <x:c r="F3" s="1" t="str">
        <x:v>EPI-002</x:v>
      </x:c>
      <x:c r="G3" s="1" t="str">
        <x:v>Óculos de segurança</x:v>
      </x:c>
      <x:c r="H3" s="2" t="str">
        <x:v>23456</x:v>
      </x:c>
      <x:c r="I3" s="8" t="n">
        <x:v>1</x:v>
      </x:c>
      <x:c r="J3" s="1" t="str">
        <x:v>Único</x:v>
      </x:c>
      <x:c r="K3" s="1" t="str">
        <x:v>Substituição</x:v>
      </x:c>
      <x:c r="L3" s="7" t="n">
        <x:f>IF(A3="","",IF(OR(LEN(B3)=0,LEN(F3)=0),"",IF(AND(ISNUMBER(B3),ISNUMBER(P3)),IF(AND(B3&gt;0,P3&gt;0,P3=INT(P3)),B3+P3,""),"")))</x:f>
        <x:v>46440</x:v>
      </x:c>
      <x:c r="M3" s="8" t="n">
        <x:f t="shared" si="1">IF(L3="","",L3-Dashboard!$B$4)</x:f>
        <x:v>138</x:v>
      </x:c>
      <x:c r="N3" s="3" t="str">
        <x:f t="shared" si="2">IF(A3="","",IF(OR(LEN(B3)=0,LEN(C3)=0,LEN(F3)=0,LEN(I3)=0),"DADOS INCOMPLETOS",IF(COUNTIF(Colaboradores!$A$2:$A$500,C3)=0,"MATRÍCULA NÃO CADASTRADA",IF(P3="EPI NÃO CADASTRADO","EPI NÃO CADASTRADO",IF(ISNUMBER(I3),IF(AND(I3&gt;0,I3=INT(I3)),IF(L3="","VERIFIQUE DATA/INTERVALO",IF(B3&gt;Dashboard!$B$4,"ENTREGA FUTURA",IF(M3&lt;0,"TROCA ATRASADA",IF(M3&lt;=Dashboard!$D$4,"TROCAR EM BREVE","OK")))),"VERIFIQUE QUANTIDADE"),"VERIFIQUE QUANTIDADE")))))</x:f>
        <x:v>OK</x:v>
      </x:c>
      <x:c r="O3" s="1" t="s">
        <x:v>20</x:v>
      </x:c>
      <x:c r="P3" s="6" t="n">
        <x:f>IF(A3="","",IFERROR(VLOOKUP(F3,EPIs!$A$2:$E$500,5,FALSE),"EPI NÃO CADASTRADO"))</x:f>
        <x:v>180</x:v>
      </x:c>
    </x:row>
    <x:row r="4">
      <x:c r="A4" s="1" t="str">
        <x:v>ENT-003</x:v>
      </x:c>
      <x:c r="B4" s="7" t="n">
        <x:v>46300</x:v>
      </x:c>
      <x:c r="C4" s="2" t="str">
        <x:v>003</x:v>
      </x:c>
      <x:c r="D4" s="1" t="str">
        <x:v>Carla Mendes</x:v>
      </x:c>
      <x:c r="E4" s="1" t="str">
        <x:v>Logística</x:v>
      </x:c>
      <x:c r="F4" s="1" t="str">
        <x:v>EPI-003</x:v>
      </x:c>
      <x:c r="G4" s="1" t="str">
        <x:v>Luva de proteção</x:v>
      </x:c>
      <x:c r="H4" s="2" t="str">
        <x:v>34567</x:v>
      </x:c>
      <x:c r="I4" s="8" t="n">
        <x:v>2</x:v>
      </x:c>
      <x:c r="J4" s="1" t="str">
        <x:v>M</x:v>
      </x:c>
      <x:c r="K4" s="1" t="str">
        <x:v>Desgaste</x:v>
      </x:c>
      <x:c r="L4" s="7" t="n">
        <x:f>IF(A4="","",IF(OR(LEN(B4)=0,LEN(F4)=0),"",IF(AND(ISNUMBER(B4),ISNUMBER(P4)),IF(AND(B4&gt;0,P4&gt;0,P4=INT(P4)),B4+P4,""),"")))</x:f>
        <x:v>46360</x:v>
      </x:c>
      <x:c r="M4" s="8" t="n">
        <x:f t="shared" si="1">IF(L4="","",L4-Dashboard!$B$4)</x:f>
        <x:v>58</x:v>
      </x:c>
      <x:c r="N4" s="3" t="str">
        <x:f t="shared" si="2">IF(A4="","",IF(OR(LEN(B4)=0,LEN(C4)=0,LEN(F4)=0,LEN(I4)=0),"DADOS INCOMPLETOS",IF(COUNTIF(Colaboradores!$A$2:$A$500,C4)=0,"MATRÍCULA NÃO CADASTRADA",IF(P4="EPI NÃO CADASTRADO","EPI NÃO CADASTRADO",IF(ISNUMBER(I4),IF(AND(I4&gt;0,I4=INT(I4)),IF(L4="","VERIFIQUE DATA/INTERVALO",IF(B4&gt;Dashboard!$B$4,"ENTREGA FUTURA",IF(M4&lt;0,"TROCA ATRASADA",IF(M4&lt;=Dashboard!$D$4,"TROCAR EM BREVE","OK")))),"VERIFIQUE QUANTIDADE"),"VERIFIQUE QUANTIDADE")))))</x:f>
        <x:v>OK</x:v>
      </x:c>
      <x:c r="O4" s="1" t="s">
        <x:v>20</x:v>
      </x:c>
      <x:c r="P4" s="6" t="n">
        <x:f>IF(A4="","",IFERROR(VLOOKUP(F4,EPIs!$A$2:$E$500,5,FALSE),"EPI NÃO CADASTRADO"))</x:f>
        <x:v>60</x:v>
      </x:c>
    </x:row>
    <x:row r="5">
      <x:c r="A5" s="1" t="str">
        <x:v>ENT-004</x:v>
      </x:c>
      <x:c r="B5" s="7" t="n">
        <x:v>46330</x:v>
      </x:c>
      <x:c r="C5" s="2" t="str">
        <x:v>004</x:v>
      </x:c>
      <x:c r="D5" s="1" t="str">
        <x:v>Diego Alves</x:v>
      </x:c>
      <x:c r="E5" s="1" t="str">
        <x:v>Obras</x:v>
      </x:c>
      <x:c r="F5" s="1" t="str">
        <x:v>EPI-005</x:v>
      </x:c>
      <x:c r="G5" s="1" t="str">
        <x:v>Cinturão paraquedista</x:v>
      </x:c>
      <x:c r="H5" s="2" t="str">
        <x:v>56789</x:v>
      </x:c>
      <x:c r="I5" s="8" t="n">
        <x:v>1</x:v>
      </x:c>
      <x:c r="J5" s="1" t="str">
        <x:v>G</x:v>
      </x:c>
      <x:c r="K5" s="1" t="str">
        <x:v>Admissão</x:v>
      </x:c>
      <x:c r="L5" s="7" t="n">
        <x:f>IF(A5="","",IF(OR(LEN(B5)=0,LEN(F5)=0),"",IF(AND(ISNUMBER(B5),ISNUMBER(P5)),IF(AND(B5&gt;0,P5&gt;0,P5=INT(P5)),B5+P5,""),"")))</x:f>
        <x:v>46695</x:v>
      </x:c>
      <x:c r="M5" s="8" t="n">
        <x:f t="shared" si="1">IF(L5="","",L5-Dashboard!$B$4)</x:f>
        <x:v>393</x:v>
      </x:c>
      <x:c r="N5" s="3" t="str">
        <x:f t="shared" si="2">IF(A5="","",IF(OR(LEN(B5)=0,LEN(C5)=0,LEN(F5)=0,LEN(I5)=0),"DADOS INCOMPLETOS",IF(COUNTIF(Colaboradores!$A$2:$A$500,C5)=0,"MATRÍCULA NÃO CADASTRADA",IF(P5="EPI NÃO CADASTRADO","EPI NÃO CADASTRADO",IF(ISNUMBER(I5),IF(AND(I5&gt;0,I5=INT(I5)),IF(L5="","VERIFIQUE DATA/INTERVALO",IF(B5&gt;Dashboard!$B$4,"ENTREGA FUTURA",IF(M5&lt;0,"TROCA ATRASADA",IF(M5&lt;=Dashboard!$D$4,"TROCAR EM BREVE","OK")))),"VERIFIQUE QUANTIDADE"),"VERIFIQUE QUANTIDADE")))))</x:f>
        <x:v>ENTREGA FUTURA</x:v>
      </x:c>
      <x:c r="O5" s="1" t="s">
        <x:v>20</x:v>
      </x:c>
      <x:c r="P5" s="6" t="n">
        <x:f>IF(A5="","",IFERROR(VLOOKUP(F5,EPIs!$A$2:$E$500,5,FALSE),"EPI NÃO CADASTRADO"))</x:f>
        <x:v>365</x:v>
      </x:c>
    </x:row>
    <x:row r="6">
      <x:c r="A6" s="1" t="str">
        <x:v>ENT-005</x:v>
      </x:c>
      <x:c r="B6" s="7" t="n">
        <x:v>46360</x:v>
      </x:c>
      <x:c r="C6" s="2" t="str">
        <x:v>005</x:v>
      </x:c>
      <x:c r="D6" s="1" t="str">
        <x:v>Elisa Rocha</x:v>
      </x:c>
      <x:c r="E6" s="1" t="str">
        <x:v>SHE</x:v>
      </x:c>
      <x:c r="F6" s="1" t="str">
        <x:v>EPI-004</x:v>
      </x:c>
      <x:c r="G6" s="1" t="str">
        <x:v>Protetor auricular</x:v>
      </x:c>
      <x:c r="H6" s="2" t="str">
        <x:v>45678</x:v>
      </x:c>
      <x:c r="I6" s="8" t="n">
        <x:v>1</x:v>
      </x:c>
      <x:c r="J6" s="1" t="str">
        <x:v>Único</x:v>
      </x:c>
      <x:c r="K6" s="1" t="str">
        <x:v>Substituição</x:v>
      </x:c>
      <x:c r="L6" s="7" t="n">
        <x:f>IF(A6="","",IF(OR(LEN(B6)=0,LEN(F6)=0),"",IF(AND(ISNUMBER(B6),ISNUMBER(P6)),IF(AND(B6&gt;0,P6&gt;0,P6=INT(P6)),B6+P6,""),"")))</x:f>
        <x:v>46540</x:v>
      </x:c>
      <x:c r="M6" s="8" t="n">
        <x:f t="shared" si="1">IF(L6="","",L6-Dashboard!$B$4)</x:f>
        <x:v>238</x:v>
      </x:c>
      <x:c r="N6" s="3" t="str">
        <x:f t="shared" si="2">IF(A6="","",IF(OR(LEN(B6)=0,LEN(C6)=0,LEN(F6)=0,LEN(I6)=0),"DADOS INCOMPLETOS",IF(COUNTIF(Colaboradores!$A$2:$A$500,C6)=0,"MATRÍCULA NÃO CADASTRADA",IF(P6="EPI NÃO CADASTRADO","EPI NÃO CADASTRADO",IF(ISNUMBER(I6),IF(AND(I6&gt;0,I6=INT(I6)),IF(L6="","VERIFIQUE DATA/INTERVALO",IF(B6&gt;Dashboard!$B$4,"ENTREGA FUTURA",IF(M6&lt;0,"TROCA ATRASADA",IF(M6&lt;=Dashboard!$D$4,"TROCAR EM BREVE","OK")))),"VERIFIQUE QUANTIDADE"),"VERIFIQUE QUANTIDADE")))))</x:f>
        <x:v>ENTREGA FUTURA</x:v>
      </x:c>
      <x:c r="O6" s="1" t="s">
        <x:v>20</x:v>
      </x:c>
      <x:c r="P6" s="6" t="n">
        <x:f>IF(A6="","",IFERROR(VLOOKUP(F6,EPIs!$A$2:$E$500,5,FALSE),"EPI NÃO CADASTRADO"))</x:f>
        <x:v>180</x:v>
      </x:c>
    </x:row>
    <x:row r="7">
      <x:c r="A7"/>
      <x:c r="B7" s="5"/>
      <x:c r="C7"/>
      <x:c r="D7"/>
      <x:c r="E7"/>
      <x:c r="F7"/>
      <x:c r="G7"/>
      <x:c r="H7"/>
      <x:c r="I7" s="6"/>
      <x:c r="J7"/>
      <x:c r="K7"/>
      <x:c r="L7" s="5" t="str">
        <x:f>IF(A7="","",IF(OR(LEN(B7)=0,LEN(F7)=0),"",IF(AND(ISNUMBER(B7),ISNUMBER(P7)),IF(AND(B7&gt;0,P7&gt;0,P7=INT(P7)),B7+P7,""),"")))</x:f>
      </x:c>
      <x:c r="M7" s="6" t="str">
        <x:f>IF(L7="","",L7-Dashboard!$B$4)</x:f>
      </x:c>
      <x:c r="N7" t="str">
        <x:f>IF(A7="","",IF(OR(LEN(B7)=0,LEN(C7)=0,LEN(F7)=0,LEN(I7)=0),"DADOS INCOMPLETOS",IF(COUNTIF(Colaboradores!$A$2:$A$500,C7)=0,"MATRÍCULA NÃO CADASTRADA",IF(P7="EPI NÃO CADASTRADO","EPI NÃO CADASTRADO",IF(ISNUMBER(I7),IF(AND(I7&gt;0,I7=INT(I7)),IF(L7="","VERIFIQUE DATA/INTERVALO",IF(B7&gt;Dashboard!$B$4,"ENTREGA FUTURA",IF(M7&lt;0,"TROCA ATRASADA",IF(M7&lt;=Dashboard!$D$4,"TROCAR EM BREVE","OK")))),"VERIFIQUE QUANTIDADE"),"VERIFIQUE QUANTIDADE")))))</x:f>
      </x:c>
      <x:c r="P7" s="6" t="str">
        <x:f>IF(A7="","",IFERROR(VLOOKUP(F7,EPIs!$A$2:$E$500,5,FALSE),"EPI NÃO CADASTRADO"))</x:f>
      </x:c>
    </x:row>
    <x:row r="8">
      <x:c r="B8" s="5"/>
      <x:c r="I8" s="6"/>
      <x:c r="L8" s="5" t="str">
        <x:f>IF(A8="","",IF(OR(LEN(B8)=0,LEN(F8)=0),"",IF(AND(ISNUMBER(B8),ISNUMBER(P8)),IF(AND(B8&gt;0,P8&gt;0,P8=INT(P8)),B8+P8,""),"")))</x:f>
      </x:c>
      <x:c r="M8" s="6" t="str">
        <x:f>IF(L8="","",L8-Dashboard!$B$4)</x:f>
      </x:c>
      <x:c r="N8" t="str">
        <x:f>IF(A8="","",IF(OR(LEN(B8)=0,LEN(C8)=0,LEN(F8)=0,LEN(I8)=0),"DADOS INCOMPLETOS",IF(COUNTIF(Colaboradores!$A$2:$A$500,C8)=0,"MATRÍCULA NÃO CADASTRADA",IF(P8="EPI NÃO CADASTRADO","EPI NÃO CADASTRADO",IF(ISNUMBER(I8),IF(AND(I8&gt;0,I8=INT(I8)),IF(L8="","VERIFIQUE DATA/INTERVALO",IF(B8&gt;Dashboard!$B$4,"ENTREGA FUTURA",IF(M8&lt;0,"TROCA ATRASADA",IF(M8&lt;=Dashboard!$D$4,"TROCAR EM BREVE","OK")))),"VERIFIQUE QUANTIDADE"),"VERIFIQUE QUANTIDADE")))))</x:f>
      </x:c>
      <x:c r="P8" s="6" t="str">
        <x:f>IF(A8="","",IFERROR(VLOOKUP(F8,EPIs!$A$2:$E$500,5,FALSE),"EPI NÃO CADASTRADO"))</x:f>
      </x:c>
    </x:row>
    <x:row r="9">
      <x:c r="B9" s="5"/>
      <x:c r="I9" s="6"/>
      <x:c r="L9" s="5" t="str">
        <x:f>IF(A9="","",IF(OR(LEN(B9)=0,LEN(F9)=0),"",IF(AND(ISNUMBER(B9),ISNUMBER(P9)),IF(AND(B9&gt;0,P9&gt;0,P9=INT(P9)),B9+P9,""),"")))</x:f>
      </x:c>
      <x:c r="M9" s="6" t="str">
        <x:f>IF(L9="","",L9-Dashboard!$B$4)</x:f>
      </x:c>
      <x:c r="N9" t="str">
        <x:f>IF(A9="","",IF(OR(LEN(B9)=0,LEN(C9)=0,LEN(F9)=0,LEN(I9)=0),"DADOS INCOMPLETOS",IF(COUNTIF(Colaboradores!$A$2:$A$500,C9)=0,"MATRÍCULA NÃO CADASTRADA",IF(P9="EPI NÃO CADASTRADO","EPI NÃO CADASTRADO",IF(ISNUMBER(I9),IF(AND(I9&gt;0,I9=INT(I9)),IF(L9="","VERIFIQUE DATA/INTERVALO",IF(B9&gt;Dashboard!$B$4,"ENTREGA FUTURA",IF(M9&lt;0,"TROCA ATRASADA",IF(M9&lt;=Dashboard!$D$4,"TROCAR EM BREVE","OK")))),"VERIFIQUE QUANTIDADE"),"VERIFIQUE QUANTIDADE")))))</x:f>
      </x:c>
      <x:c r="P9" s="6" t="str">
        <x:f>IF(A9="","",IFERROR(VLOOKUP(F9,EPIs!$A$2:$E$500,5,FALSE),"EPI NÃO CADASTRADO"))</x:f>
      </x:c>
    </x:row>
    <x:row r="10">
      <x:c r="B10" s="5"/>
      <x:c r="I10" s="6"/>
      <x:c r="L10" s="5" t="str">
        <x:f>IF(A10="","",IF(OR(LEN(B10)=0,LEN(F10)=0),"",IF(AND(ISNUMBER(B10),ISNUMBER(P10)),IF(AND(B10&gt;0,P10&gt;0,P10=INT(P10)),B10+P10,""),"")))</x:f>
      </x:c>
      <x:c r="M10" s="6" t="str">
        <x:f>IF(L10="","",L10-Dashboard!$B$4)</x:f>
      </x:c>
      <x:c r="N10" t="str">
        <x:f>IF(A10="","",IF(OR(LEN(B10)=0,LEN(C10)=0,LEN(F10)=0,LEN(I10)=0),"DADOS INCOMPLETOS",IF(COUNTIF(Colaboradores!$A$2:$A$500,C10)=0,"MATRÍCULA NÃO CADASTRADA",IF(P10="EPI NÃO CADASTRADO","EPI NÃO CADASTRADO",IF(ISNUMBER(I10),IF(AND(I10&gt;0,I10=INT(I10)),IF(L10="","VERIFIQUE DATA/INTERVALO",IF(B10&gt;Dashboard!$B$4,"ENTREGA FUTURA",IF(M10&lt;0,"TROCA ATRASADA",IF(M10&lt;=Dashboard!$D$4,"TROCAR EM BREVE","OK")))),"VERIFIQUE QUANTIDADE"),"VERIFIQUE QUANTIDADE")))))</x:f>
      </x:c>
      <x:c r="P10" s="6" t="str">
        <x:f>IF(A10="","",IFERROR(VLOOKUP(F10,EPIs!$A$2:$E$500,5,FALSE),"EPI NÃO CADASTRADO"))</x:f>
      </x:c>
    </x:row>
    <x:row r="11">
      <x:c r="B11" s="5"/>
      <x:c r="I11" s="6"/>
      <x:c r="L11" s="5" t="str">
        <x:f>IF(A11="","",IF(OR(LEN(B11)=0,LEN(F11)=0),"",IF(AND(ISNUMBER(B11),ISNUMBER(P11)),IF(AND(B11&gt;0,P11&gt;0,P11=INT(P11)),B11+P11,""),"")))</x:f>
      </x:c>
      <x:c r="M11" s="6" t="str">
        <x:f>IF(L11="","",L11-Dashboard!$B$4)</x:f>
      </x:c>
      <x:c r="N11" t="str">
        <x:f>IF(A11="","",IF(OR(LEN(B11)=0,LEN(C11)=0,LEN(F11)=0,LEN(I11)=0),"DADOS INCOMPLETOS",IF(COUNTIF(Colaboradores!$A$2:$A$500,C11)=0,"MATRÍCULA NÃO CADASTRADA",IF(P11="EPI NÃO CADASTRADO","EPI NÃO CADASTRADO",IF(ISNUMBER(I11),IF(AND(I11&gt;0,I11=INT(I11)),IF(L11="","VERIFIQUE DATA/INTERVALO",IF(B11&gt;Dashboard!$B$4,"ENTREGA FUTURA",IF(M11&lt;0,"TROCA ATRASADA",IF(M11&lt;=Dashboard!$D$4,"TROCAR EM BREVE","OK")))),"VERIFIQUE QUANTIDADE"),"VERIFIQUE QUANTIDADE")))))</x:f>
      </x:c>
      <x:c r="P11" s="6" t="str">
        <x:f>IF(A11="","",IFERROR(VLOOKUP(F11,EPIs!$A$2:$E$500,5,FALSE),"EPI NÃO CADASTRADO"))</x:f>
      </x:c>
    </x:row>
    <x:row r="12">
      <x:c r="B12" s="5"/>
      <x:c r="I12" s="6"/>
      <x:c r="L12" s="5" t="str">
        <x:f>IF(A12="","",IF(OR(LEN(B12)=0,LEN(F12)=0),"",IF(AND(ISNUMBER(B12),ISNUMBER(P12)),IF(AND(B12&gt;0,P12&gt;0,P12=INT(P12)),B12+P12,""),"")))</x:f>
      </x:c>
      <x:c r="M12" s="6" t="str">
        <x:f>IF(L12="","",L12-Dashboard!$B$4)</x:f>
      </x:c>
      <x:c r="N12" t="str">
        <x:f>IF(A12="","",IF(OR(LEN(B12)=0,LEN(C12)=0,LEN(F12)=0,LEN(I12)=0),"DADOS INCOMPLETOS",IF(COUNTIF(Colaboradores!$A$2:$A$500,C12)=0,"MATRÍCULA NÃO CADASTRADA",IF(P12="EPI NÃO CADASTRADO","EPI NÃO CADASTRADO",IF(ISNUMBER(I12),IF(AND(I12&gt;0,I12=INT(I12)),IF(L12="","VERIFIQUE DATA/INTERVALO",IF(B12&gt;Dashboard!$B$4,"ENTREGA FUTURA",IF(M12&lt;0,"TROCA ATRASADA",IF(M12&lt;=Dashboard!$D$4,"TROCAR EM BREVE","OK")))),"VERIFIQUE QUANTIDADE"),"VERIFIQUE QUANTIDADE")))))</x:f>
      </x:c>
      <x:c r="P12" s="6" t="str">
        <x:f>IF(A12="","",IFERROR(VLOOKUP(F12,EPIs!$A$2:$E$500,5,FALSE),"EPI NÃO CADASTRADO"))</x:f>
      </x:c>
    </x:row>
    <x:row r="13">
      <x:c r="B13" s="5"/>
      <x:c r="I13" s="6"/>
      <x:c r="L13" s="5" t="str">
        <x:f>IF(A13="","",IF(OR(LEN(B13)=0,LEN(F13)=0),"",IF(AND(ISNUMBER(B13),ISNUMBER(P13)),IF(AND(B13&gt;0,P13&gt;0,P13=INT(P13)),B13+P13,""),"")))</x:f>
      </x:c>
      <x:c r="M13" s="6" t="str">
        <x:f>IF(L13="","",L13-Dashboard!$B$4)</x:f>
      </x:c>
      <x:c r="N13" t="str">
        <x:f>IF(A13="","",IF(OR(LEN(B13)=0,LEN(C13)=0,LEN(F13)=0,LEN(I13)=0),"DADOS INCOMPLETOS",IF(COUNTIF(Colaboradores!$A$2:$A$500,C13)=0,"MATRÍCULA NÃO CADASTRADA",IF(P13="EPI NÃO CADASTRADO","EPI NÃO CADASTRADO",IF(ISNUMBER(I13),IF(AND(I13&gt;0,I13=INT(I13)),IF(L13="","VERIFIQUE DATA/INTERVALO",IF(B13&gt;Dashboard!$B$4,"ENTREGA FUTURA",IF(M13&lt;0,"TROCA ATRASADA",IF(M13&lt;=Dashboard!$D$4,"TROCAR EM BREVE","OK")))),"VERIFIQUE QUANTIDADE"),"VERIFIQUE QUANTIDADE")))))</x:f>
      </x:c>
      <x:c r="P13" s="6" t="str">
        <x:f>IF(A13="","",IFERROR(VLOOKUP(F13,EPIs!$A$2:$E$500,5,FALSE),"EPI NÃO CADASTRADO"))</x:f>
      </x:c>
    </x:row>
    <x:row r="14">
      <x:c r="B14" s="5"/>
      <x:c r="I14" s="6"/>
      <x:c r="L14" s="5" t="str">
        <x:f>IF(A14="","",IF(OR(LEN(B14)=0,LEN(F14)=0),"",IF(AND(ISNUMBER(B14),ISNUMBER(P14)),IF(AND(B14&gt;0,P14&gt;0,P14=INT(P14)),B14+P14,""),"")))</x:f>
      </x:c>
      <x:c r="M14" s="6" t="str">
        <x:f>IF(L14="","",L14-Dashboard!$B$4)</x:f>
      </x:c>
      <x:c r="N14" t="str">
        <x:f>IF(A14="","",IF(OR(LEN(B14)=0,LEN(C14)=0,LEN(F14)=0,LEN(I14)=0),"DADOS INCOMPLETOS",IF(COUNTIF(Colaboradores!$A$2:$A$500,C14)=0,"MATRÍCULA NÃO CADASTRADA",IF(P14="EPI NÃO CADASTRADO","EPI NÃO CADASTRADO",IF(ISNUMBER(I14),IF(AND(I14&gt;0,I14=INT(I14)),IF(L14="","VERIFIQUE DATA/INTERVALO",IF(B14&gt;Dashboard!$B$4,"ENTREGA FUTURA",IF(M14&lt;0,"TROCA ATRASADA",IF(M14&lt;=Dashboard!$D$4,"TROCAR EM BREVE","OK")))),"VERIFIQUE QUANTIDADE"),"VERIFIQUE QUANTIDADE")))))</x:f>
      </x:c>
      <x:c r="P14" s="6" t="str">
        <x:f>IF(A14="","",IFERROR(VLOOKUP(F14,EPIs!$A$2:$E$500,5,FALSE),"EPI NÃO CADASTRADO"))</x:f>
      </x:c>
    </x:row>
    <x:row r="15">
      <x:c r="B15" s="5"/>
      <x:c r="I15" s="6"/>
      <x:c r="L15" s="5" t="str">
        <x:f>IF(A15="","",IF(OR(LEN(B15)=0,LEN(F15)=0),"",IF(AND(ISNUMBER(B15),ISNUMBER(P15)),IF(AND(B15&gt;0,P15&gt;0,P15=INT(P15)),B15+P15,""),"")))</x:f>
      </x:c>
      <x:c r="M15" s="6" t="str">
        <x:f>IF(L15="","",L15-Dashboard!$B$4)</x:f>
      </x:c>
      <x:c r="N15" t="str">
        <x:f>IF(A15="","",IF(OR(LEN(B15)=0,LEN(C15)=0,LEN(F15)=0,LEN(I15)=0),"DADOS INCOMPLETOS",IF(COUNTIF(Colaboradores!$A$2:$A$500,C15)=0,"MATRÍCULA NÃO CADASTRADA",IF(P15="EPI NÃO CADASTRADO","EPI NÃO CADASTRADO",IF(ISNUMBER(I15),IF(AND(I15&gt;0,I15=INT(I15)),IF(L15="","VERIFIQUE DATA/INTERVALO",IF(B15&gt;Dashboard!$B$4,"ENTREGA FUTURA",IF(M15&lt;0,"TROCA ATRASADA",IF(M15&lt;=Dashboard!$D$4,"TROCAR EM BREVE","OK")))),"VERIFIQUE QUANTIDADE"),"VERIFIQUE QUANTIDADE")))))</x:f>
      </x:c>
      <x:c r="P15" s="6" t="str">
        <x:f>IF(A15="","",IFERROR(VLOOKUP(F15,EPIs!$A$2:$E$500,5,FALSE),"EPI NÃO CADASTRADO"))</x:f>
      </x:c>
    </x:row>
    <x:row r="16">
      <x:c r="B16" s="5"/>
      <x:c r="I16" s="6"/>
      <x:c r="L16" s="5" t="str">
        <x:f>IF(A16="","",IF(OR(LEN(B16)=0,LEN(F16)=0),"",IF(AND(ISNUMBER(B16),ISNUMBER(P16)),IF(AND(B16&gt;0,P16&gt;0,P16=INT(P16)),B16+P16,""),"")))</x:f>
      </x:c>
      <x:c r="M16" s="6" t="str">
        <x:f>IF(L16="","",L16-Dashboard!$B$4)</x:f>
      </x:c>
      <x:c r="N16" t="str">
        <x:f>IF(A16="","",IF(OR(LEN(B16)=0,LEN(C16)=0,LEN(F16)=0,LEN(I16)=0),"DADOS INCOMPLETOS",IF(COUNTIF(Colaboradores!$A$2:$A$500,C16)=0,"MATRÍCULA NÃO CADASTRADA",IF(P16="EPI NÃO CADASTRADO","EPI NÃO CADASTRADO",IF(ISNUMBER(I16),IF(AND(I16&gt;0,I16=INT(I16)),IF(L16="","VERIFIQUE DATA/INTERVALO",IF(B16&gt;Dashboard!$B$4,"ENTREGA FUTURA",IF(M16&lt;0,"TROCA ATRASADA",IF(M16&lt;=Dashboard!$D$4,"TROCAR EM BREVE","OK")))),"VERIFIQUE QUANTIDADE"),"VERIFIQUE QUANTIDADE")))))</x:f>
      </x:c>
      <x:c r="P16" s="6" t="str">
        <x:f>IF(A16="","",IFERROR(VLOOKUP(F16,EPIs!$A$2:$E$500,5,FALSE),"EPI NÃO CADASTRADO"))</x:f>
      </x:c>
    </x:row>
    <x:row r="17">
      <x:c r="B17" s="5"/>
      <x:c r="I17" s="6"/>
      <x:c r="L17" s="5" t="str">
        <x:f>IF(A17="","",IF(OR(LEN(B17)=0,LEN(F17)=0),"",IF(AND(ISNUMBER(B17),ISNUMBER(P17)),IF(AND(B17&gt;0,P17&gt;0,P17=INT(P17)),B17+P17,""),"")))</x:f>
      </x:c>
      <x:c r="M17" s="6" t="str">
        <x:f>IF(L17="","",L17-Dashboard!$B$4)</x:f>
      </x:c>
      <x:c r="N17" t="str">
        <x:f>IF(A17="","",IF(OR(LEN(B17)=0,LEN(C17)=0,LEN(F17)=0,LEN(I17)=0),"DADOS INCOMPLETOS",IF(COUNTIF(Colaboradores!$A$2:$A$500,C17)=0,"MATRÍCULA NÃO CADASTRADA",IF(P17="EPI NÃO CADASTRADO","EPI NÃO CADASTRADO",IF(ISNUMBER(I17),IF(AND(I17&gt;0,I17=INT(I17)),IF(L17="","VERIFIQUE DATA/INTERVALO",IF(B17&gt;Dashboard!$B$4,"ENTREGA FUTURA",IF(M17&lt;0,"TROCA ATRASADA",IF(M17&lt;=Dashboard!$D$4,"TROCAR EM BREVE","OK")))),"VERIFIQUE QUANTIDADE"),"VERIFIQUE QUANTIDADE")))))</x:f>
      </x:c>
      <x:c r="P17" s="6" t="str">
        <x:f>IF(A17="","",IFERROR(VLOOKUP(F17,EPIs!$A$2:$E$500,5,FALSE),"EPI NÃO CADASTRADO"))</x:f>
      </x:c>
    </x:row>
    <x:row r="18">
      <x:c r="B18" s="5"/>
      <x:c r="I18" s="6"/>
      <x:c r="L18" s="5" t="str">
        <x:f>IF(A18="","",IF(OR(LEN(B18)=0,LEN(F18)=0),"",IF(AND(ISNUMBER(B18),ISNUMBER(P18)),IF(AND(B18&gt;0,P18&gt;0,P18=INT(P18)),B18+P18,""),"")))</x:f>
      </x:c>
      <x:c r="M18" s="6" t="str">
        <x:f>IF(L18="","",L18-Dashboard!$B$4)</x:f>
      </x:c>
      <x:c r="N18" t="str">
        <x:f>IF(A18="","",IF(OR(LEN(B18)=0,LEN(C18)=0,LEN(F18)=0,LEN(I18)=0),"DADOS INCOMPLETOS",IF(COUNTIF(Colaboradores!$A$2:$A$500,C18)=0,"MATRÍCULA NÃO CADASTRADA",IF(P18="EPI NÃO CADASTRADO","EPI NÃO CADASTRADO",IF(ISNUMBER(I18),IF(AND(I18&gt;0,I18=INT(I18)),IF(L18="","VERIFIQUE DATA/INTERVALO",IF(B18&gt;Dashboard!$B$4,"ENTREGA FUTURA",IF(M18&lt;0,"TROCA ATRASADA",IF(M18&lt;=Dashboard!$D$4,"TROCAR EM BREVE","OK")))),"VERIFIQUE QUANTIDADE"),"VERIFIQUE QUANTIDADE")))))</x:f>
      </x:c>
      <x:c r="P18" s="6" t="str">
        <x:f>IF(A18="","",IFERROR(VLOOKUP(F18,EPIs!$A$2:$E$500,5,FALSE),"EPI NÃO CADASTRADO"))</x:f>
      </x:c>
    </x:row>
    <x:row r="19">
      <x:c r="B19" s="5"/>
      <x:c r="I19" s="6"/>
      <x:c r="L19" s="5" t="str">
        <x:f>IF(A19="","",IF(OR(LEN(B19)=0,LEN(F19)=0),"",IF(AND(ISNUMBER(B19),ISNUMBER(P19)),IF(AND(B19&gt;0,P19&gt;0,P19=INT(P19)),B19+P19,""),"")))</x:f>
      </x:c>
      <x:c r="M19" s="6" t="str">
        <x:f>IF(L19="","",L19-Dashboard!$B$4)</x:f>
      </x:c>
      <x:c r="N19" t="str">
        <x:f>IF(A19="","",IF(OR(LEN(B19)=0,LEN(C19)=0,LEN(F19)=0,LEN(I19)=0),"DADOS INCOMPLETOS",IF(COUNTIF(Colaboradores!$A$2:$A$500,C19)=0,"MATRÍCULA NÃO CADASTRADA",IF(P19="EPI NÃO CADASTRADO","EPI NÃO CADASTRADO",IF(ISNUMBER(I19),IF(AND(I19&gt;0,I19=INT(I19)),IF(L19="","VERIFIQUE DATA/INTERVALO",IF(B19&gt;Dashboard!$B$4,"ENTREGA FUTURA",IF(M19&lt;0,"TROCA ATRASADA",IF(M19&lt;=Dashboard!$D$4,"TROCAR EM BREVE","OK")))),"VERIFIQUE QUANTIDADE"),"VERIFIQUE QUANTIDADE")))))</x:f>
      </x:c>
      <x:c r="P19" s="6" t="str">
        <x:f>IF(A19="","",IFERROR(VLOOKUP(F19,EPIs!$A$2:$E$500,5,FALSE),"EPI NÃO CADASTRADO"))</x:f>
      </x:c>
    </x:row>
    <x:row r="20">
      <x:c r="B20" s="5"/>
      <x:c r="I20" s="6"/>
      <x:c r="L20" s="5" t="str">
        <x:f>IF(A20="","",IF(OR(LEN(B20)=0,LEN(F20)=0),"",IF(AND(ISNUMBER(B20),ISNUMBER(P20)),IF(AND(B20&gt;0,P20&gt;0,P20=INT(P20)),B20+P20,""),"")))</x:f>
      </x:c>
      <x:c r="M20" s="6" t="str">
        <x:f>IF(L20="","",L20-Dashboard!$B$4)</x:f>
      </x:c>
      <x:c r="N20" t="str">
        <x:f>IF(A20="","",IF(OR(LEN(B20)=0,LEN(C20)=0,LEN(F20)=0,LEN(I20)=0),"DADOS INCOMPLETOS",IF(COUNTIF(Colaboradores!$A$2:$A$500,C20)=0,"MATRÍCULA NÃO CADASTRADA",IF(P20="EPI NÃO CADASTRADO","EPI NÃO CADASTRADO",IF(ISNUMBER(I20),IF(AND(I20&gt;0,I20=INT(I20)),IF(L20="","VERIFIQUE DATA/INTERVALO",IF(B20&gt;Dashboard!$B$4,"ENTREGA FUTURA",IF(M20&lt;0,"TROCA ATRASADA",IF(M20&lt;=Dashboard!$D$4,"TROCAR EM BREVE","OK")))),"VERIFIQUE QUANTIDADE"),"VERIFIQUE QUANTIDADE")))))</x:f>
      </x:c>
      <x:c r="P20" s="6" t="str">
        <x:f>IF(A20="","",IFERROR(VLOOKUP(F20,EPIs!$A$2:$E$500,5,FALSE),"EPI NÃO CADASTRADO"))</x:f>
      </x:c>
    </x:row>
    <x:row r="21">
      <x:c r="B21" s="5"/>
      <x:c r="I21" s="6"/>
      <x:c r="L21" s="5" t="str">
        <x:f>IF(A21="","",IF(OR(LEN(B21)=0,LEN(F21)=0),"",IF(AND(ISNUMBER(B21),ISNUMBER(P21)),IF(AND(B21&gt;0,P21&gt;0,P21=INT(P21)),B21+P21,""),"")))</x:f>
      </x:c>
      <x:c r="M21" s="6" t="str">
        <x:f>IF(L21="","",L21-Dashboard!$B$4)</x:f>
      </x:c>
      <x:c r="N21" t="str">
        <x:f>IF(A21="","",IF(OR(LEN(B21)=0,LEN(C21)=0,LEN(F21)=0,LEN(I21)=0),"DADOS INCOMPLETOS",IF(COUNTIF(Colaboradores!$A$2:$A$500,C21)=0,"MATRÍCULA NÃO CADASTRADA",IF(P21="EPI NÃO CADASTRADO","EPI NÃO CADASTRADO",IF(ISNUMBER(I21),IF(AND(I21&gt;0,I21=INT(I21)),IF(L21="","VERIFIQUE DATA/INTERVALO",IF(B21&gt;Dashboard!$B$4,"ENTREGA FUTURA",IF(M21&lt;0,"TROCA ATRASADA",IF(M21&lt;=Dashboard!$D$4,"TROCAR EM BREVE","OK")))),"VERIFIQUE QUANTIDADE"),"VERIFIQUE QUANTIDADE")))))</x:f>
      </x:c>
      <x:c r="P21" s="6" t="str">
        <x:f>IF(A21="","",IFERROR(VLOOKUP(F21,EPIs!$A$2:$E$500,5,FALSE),"EPI NÃO CADASTRADO"))</x:f>
      </x:c>
    </x:row>
    <x:row r="22">
      <x:c r="B22" s="5"/>
      <x:c r="I22" s="6"/>
      <x:c r="L22" s="5" t="str">
        <x:f>IF(A22="","",IF(OR(LEN(B22)=0,LEN(F22)=0),"",IF(AND(ISNUMBER(B22),ISNUMBER(P22)),IF(AND(B22&gt;0,P22&gt;0,P22=INT(P22)),B22+P22,""),"")))</x:f>
      </x:c>
      <x:c r="M22" s="6" t="str">
        <x:f>IF(L22="","",L22-Dashboard!$B$4)</x:f>
      </x:c>
      <x:c r="N22" t="str">
        <x:f>IF(A22="","",IF(OR(LEN(B22)=0,LEN(C22)=0,LEN(F22)=0,LEN(I22)=0),"DADOS INCOMPLETOS",IF(COUNTIF(Colaboradores!$A$2:$A$500,C22)=0,"MATRÍCULA NÃO CADASTRADA",IF(P22="EPI NÃO CADASTRADO","EPI NÃO CADASTRADO",IF(ISNUMBER(I22),IF(AND(I22&gt;0,I22=INT(I22)),IF(L22="","VERIFIQUE DATA/INTERVALO",IF(B22&gt;Dashboard!$B$4,"ENTREGA FUTURA",IF(M22&lt;0,"TROCA ATRASADA",IF(M22&lt;=Dashboard!$D$4,"TROCAR EM BREVE","OK")))),"VERIFIQUE QUANTIDADE"),"VERIFIQUE QUANTIDADE")))))</x:f>
      </x:c>
      <x:c r="P22" s="6" t="str">
        <x:f>IF(A22="","",IFERROR(VLOOKUP(F22,EPIs!$A$2:$E$500,5,FALSE),"EPI NÃO CADASTRADO"))</x:f>
      </x:c>
    </x:row>
    <x:row r="23">
      <x:c r="B23" s="5"/>
      <x:c r="I23" s="6"/>
      <x:c r="L23" s="5" t="str">
        <x:f>IF(A23="","",IF(OR(LEN(B23)=0,LEN(F23)=0),"",IF(AND(ISNUMBER(B23),ISNUMBER(P23)),IF(AND(B23&gt;0,P23&gt;0,P23=INT(P23)),B23+P23,""),"")))</x:f>
      </x:c>
      <x:c r="M23" s="6" t="str">
        <x:f>IF(L23="","",L23-Dashboard!$B$4)</x:f>
      </x:c>
      <x:c r="N23" t="str">
        <x:f>IF(A23="","",IF(OR(LEN(B23)=0,LEN(C23)=0,LEN(F23)=0,LEN(I23)=0),"DADOS INCOMPLETOS",IF(COUNTIF(Colaboradores!$A$2:$A$500,C23)=0,"MATRÍCULA NÃO CADASTRADA",IF(P23="EPI NÃO CADASTRADO","EPI NÃO CADASTRADO",IF(ISNUMBER(I23),IF(AND(I23&gt;0,I23=INT(I23)),IF(L23="","VERIFIQUE DATA/INTERVALO",IF(B23&gt;Dashboard!$B$4,"ENTREGA FUTURA",IF(M23&lt;0,"TROCA ATRASADA",IF(M23&lt;=Dashboard!$D$4,"TROCAR EM BREVE","OK")))),"VERIFIQUE QUANTIDADE"),"VERIFIQUE QUANTIDADE")))))</x:f>
      </x:c>
      <x:c r="P23" s="6" t="str">
        <x:f>IF(A23="","",IFERROR(VLOOKUP(F23,EPIs!$A$2:$E$500,5,FALSE),"EPI NÃO CADASTRADO"))</x:f>
      </x:c>
    </x:row>
    <x:row r="24">
      <x:c r="B24" s="5"/>
      <x:c r="I24" s="6"/>
      <x:c r="L24" s="5" t="str">
        <x:f>IF(A24="","",IF(OR(LEN(B24)=0,LEN(F24)=0),"",IF(AND(ISNUMBER(B24),ISNUMBER(P24)),IF(AND(B24&gt;0,P24&gt;0,P24=INT(P24)),B24+P24,""),"")))</x:f>
      </x:c>
      <x:c r="M24" s="6" t="str">
        <x:f>IF(L24="","",L24-Dashboard!$B$4)</x:f>
      </x:c>
      <x:c r="N24" t="str">
        <x:f>IF(A24="","",IF(OR(LEN(B24)=0,LEN(C24)=0,LEN(F24)=0,LEN(I24)=0),"DADOS INCOMPLETOS",IF(COUNTIF(Colaboradores!$A$2:$A$500,C24)=0,"MATRÍCULA NÃO CADASTRADA",IF(P24="EPI NÃO CADASTRADO","EPI NÃO CADASTRADO",IF(ISNUMBER(I24),IF(AND(I24&gt;0,I24=INT(I24)),IF(L24="","VERIFIQUE DATA/INTERVALO",IF(B24&gt;Dashboard!$B$4,"ENTREGA FUTURA",IF(M24&lt;0,"TROCA ATRASADA",IF(M24&lt;=Dashboard!$D$4,"TROCAR EM BREVE","OK")))),"VERIFIQUE QUANTIDADE"),"VERIFIQUE QUANTIDADE")))))</x:f>
      </x:c>
      <x:c r="P24" s="6" t="str">
        <x:f>IF(A24="","",IFERROR(VLOOKUP(F24,EPIs!$A$2:$E$500,5,FALSE),"EPI NÃO CADASTRADO"))</x:f>
      </x:c>
    </x:row>
    <x:row r="25">
      <x:c r="B25" s="5"/>
      <x:c r="I25" s="6"/>
      <x:c r="L25" s="5" t="str">
        <x:f>IF(A25="","",IF(OR(LEN(B25)=0,LEN(F25)=0),"",IF(AND(ISNUMBER(B25),ISNUMBER(P25)),IF(AND(B25&gt;0,P25&gt;0,P25=INT(P25)),B25+P25,""),"")))</x:f>
      </x:c>
      <x:c r="M25" s="6" t="str">
        <x:f>IF(L25="","",L25-Dashboard!$B$4)</x:f>
      </x:c>
      <x:c r="N25" t="str">
        <x:f>IF(A25="","",IF(OR(LEN(B25)=0,LEN(C25)=0,LEN(F25)=0,LEN(I25)=0),"DADOS INCOMPLETOS",IF(COUNTIF(Colaboradores!$A$2:$A$500,C25)=0,"MATRÍCULA NÃO CADASTRADA",IF(P25="EPI NÃO CADASTRADO","EPI NÃO CADASTRADO",IF(ISNUMBER(I25),IF(AND(I25&gt;0,I25=INT(I25)),IF(L25="","VERIFIQUE DATA/INTERVALO",IF(B25&gt;Dashboard!$B$4,"ENTREGA FUTURA",IF(M25&lt;0,"TROCA ATRASADA",IF(M25&lt;=Dashboard!$D$4,"TROCAR EM BREVE","OK")))),"VERIFIQUE QUANTIDADE"),"VERIFIQUE QUANTIDADE")))))</x:f>
      </x:c>
      <x:c r="P25" s="6" t="str">
        <x:f>IF(A25="","",IFERROR(VLOOKUP(F25,EPIs!$A$2:$E$500,5,FALSE),"EPI NÃO CADASTRADO"))</x:f>
      </x:c>
    </x:row>
    <x:row r="26">
      <x:c r="B26" s="5"/>
      <x:c r="I26" s="6"/>
      <x:c r="L26" s="5" t="str">
        <x:f>IF(A26="","",IF(OR(LEN(B26)=0,LEN(F26)=0),"",IF(AND(ISNUMBER(B26),ISNUMBER(P26)),IF(AND(B26&gt;0,P26&gt;0,P26=INT(P26)),B26+P26,""),"")))</x:f>
      </x:c>
      <x:c r="M26" s="6" t="str">
        <x:f>IF(L26="","",L26-Dashboard!$B$4)</x:f>
      </x:c>
      <x:c r="N26" t="str">
        <x:f>IF(A26="","",IF(OR(LEN(B26)=0,LEN(C26)=0,LEN(F26)=0,LEN(I26)=0),"DADOS INCOMPLETOS",IF(COUNTIF(Colaboradores!$A$2:$A$500,C26)=0,"MATRÍCULA NÃO CADASTRADA",IF(P26="EPI NÃO CADASTRADO","EPI NÃO CADASTRADO",IF(ISNUMBER(I26),IF(AND(I26&gt;0,I26=INT(I26)),IF(L26="","VERIFIQUE DATA/INTERVALO",IF(B26&gt;Dashboard!$B$4,"ENTREGA FUTURA",IF(M26&lt;0,"TROCA ATRASADA",IF(M26&lt;=Dashboard!$D$4,"TROCAR EM BREVE","OK")))),"VERIFIQUE QUANTIDADE"),"VERIFIQUE QUANTIDADE")))))</x:f>
      </x:c>
      <x:c r="P26" s="6" t="str">
        <x:f>IF(A26="","",IFERROR(VLOOKUP(F26,EPIs!$A$2:$E$500,5,FALSE),"EPI NÃO CADASTRADO"))</x:f>
      </x:c>
    </x:row>
    <x:row r="27">
      <x:c r="B27" s="5"/>
      <x:c r="I27" s="6"/>
      <x:c r="L27" s="5" t="str">
        <x:f>IF(A27="","",IF(OR(LEN(B27)=0,LEN(F27)=0),"",IF(AND(ISNUMBER(B27),ISNUMBER(P27)),IF(AND(B27&gt;0,P27&gt;0,P27=INT(P27)),B27+P27,""),"")))</x:f>
      </x:c>
      <x:c r="M27" s="6" t="str">
        <x:f>IF(L27="","",L27-Dashboard!$B$4)</x:f>
      </x:c>
      <x:c r="N27" t="str">
        <x:f>IF(A27="","",IF(OR(LEN(B27)=0,LEN(C27)=0,LEN(F27)=0,LEN(I27)=0),"DADOS INCOMPLETOS",IF(COUNTIF(Colaboradores!$A$2:$A$500,C27)=0,"MATRÍCULA NÃO CADASTRADA",IF(P27="EPI NÃO CADASTRADO","EPI NÃO CADASTRADO",IF(ISNUMBER(I27),IF(AND(I27&gt;0,I27=INT(I27)),IF(L27="","VERIFIQUE DATA/INTERVALO",IF(B27&gt;Dashboard!$B$4,"ENTREGA FUTURA",IF(M27&lt;0,"TROCA ATRASADA",IF(M27&lt;=Dashboard!$D$4,"TROCAR EM BREVE","OK")))),"VERIFIQUE QUANTIDADE"),"VERIFIQUE QUANTIDADE")))))</x:f>
      </x:c>
      <x:c r="P27" s="6" t="str">
        <x:f>IF(A27="","",IFERROR(VLOOKUP(F27,EPIs!$A$2:$E$500,5,FALSE),"EPI NÃO CADASTRADO"))</x:f>
      </x:c>
    </x:row>
    <x:row r="28">
      <x:c r="B28" s="5"/>
      <x:c r="I28" s="6"/>
      <x:c r="L28" s="5" t="str">
        <x:f>IF(A28="","",IF(OR(LEN(B28)=0,LEN(F28)=0),"",IF(AND(ISNUMBER(B28),ISNUMBER(P28)),IF(AND(B28&gt;0,P28&gt;0,P28=INT(P28)),B28+P28,""),"")))</x:f>
      </x:c>
      <x:c r="M28" s="6" t="str">
        <x:f>IF(L28="","",L28-Dashboard!$B$4)</x:f>
      </x:c>
      <x:c r="N28" t="str">
        <x:f>IF(A28="","",IF(OR(LEN(B28)=0,LEN(C28)=0,LEN(F28)=0,LEN(I28)=0),"DADOS INCOMPLETOS",IF(COUNTIF(Colaboradores!$A$2:$A$500,C28)=0,"MATRÍCULA NÃO CADASTRADA",IF(P28="EPI NÃO CADASTRADO","EPI NÃO CADASTRADO",IF(ISNUMBER(I28),IF(AND(I28&gt;0,I28=INT(I28)),IF(L28="","VERIFIQUE DATA/INTERVALO",IF(B28&gt;Dashboard!$B$4,"ENTREGA FUTURA",IF(M28&lt;0,"TROCA ATRASADA",IF(M28&lt;=Dashboard!$D$4,"TROCAR EM BREVE","OK")))),"VERIFIQUE QUANTIDADE"),"VERIFIQUE QUANTIDADE")))))</x:f>
      </x:c>
      <x:c r="P28" s="6" t="str">
        <x:f>IF(A28="","",IFERROR(VLOOKUP(F28,EPIs!$A$2:$E$500,5,FALSE),"EPI NÃO CADASTRADO"))</x:f>
      </x:c>
    </x:row>
    <x:row r="29">
      <x:c r="B29" s="5"/>
      <x:c r="I29" s="6"/>
      <x:c r="L29" s="5" t="str">
        <x:f>IF(A29="","",IF(OR(LEN(B29)=0,LEN(F29)=0),"",IF(AND(ISNUMBER(B29),ISNUMBER(P29)),IF(AND(B29&gt;0,P29&gt;0,P29=INT(P29)),B29+P29,""),"")))</x:f>
      </x:c>
      <x:c r="M29" s="6" t="str">
        <x:f>IF(L29="","",L29-Dashboard!$B$4)</x:f>
      </x:c>
      <x:c r="N29" t="str">
        <x:f>IF(A29="","",IF(OR(LEN(B29)=0,LEN(C29)=0,LEN(F29)=0,LEN(I29)=0),"DADOS INCOMPLETOS",IF(COUNTIF(Colaboradores!$A$2:$A$500,C29)=0,"MATRÍCULA NÃO CADASTRADA",IF(P29="EPI NÃO CADASTRADO","EPI NÃO CADASTRADO",IF(ISNUMBER(I29),IF(AND(I29&gt;0,I29=INT(I29)),IF(L29="","VERIFIQUE DATA/INTERVALO",IF(B29&gt;Dashboard!$B$4,"ENTREGA FUTURA",IF(M29&lt;0,"TROCA ATRASADA",IF(M29&lt;=Dashboard!$D$4,"TROCAR EM BREVE","OK")))),"VERIFIQUE QUANTIDADE"),"VERIFIQUE QUANTIDADE")))))</x:f>
      </x:c>
      <x:c r="P29" s="6" t="str">
        <x:f>IF(A29="","",IFERROR(VLOOKUP(F29,EPIs!$A$2:$E$500,5,FALSE),"EPI NÃO CADASTRADO"))</x:f>
      </x:c>
    </x:row>
    <x:row r="30">
      <x:c r="B30" s="5"/>
      <x:c r="I30" s="6"/>
      <x:c r="L30" s="5" t="str">
        <x:f>IF(A30="","",IF(OR(LEN(B30)=0,LEN(F30)=0),"",IF(AND(ISNUMBER(B30),ISNUMBER(P30)),IF(AND(B30&gt;0,P30&gt;0,P30=INT(P30)),B30+P30,""),"")))</x:f>
      </x:c>
      <x:c r="M30" s="6" t="str">
        <x:f>IF(L30="","",L30-Dashboard!$B$4)</x:f>
      </x:c>
      <x:c r="N30" t="str">
        <x:f>IF(A30="","",IF(OR(LEN(B30)=0,LEN(C30)=0,LEN(F30)=0,LEN(I30)=0),"DADOS INCOMPLETOS",IF(COUNTIF(Colaboradores!$A$2:$A$500,C30)=0,"MATRÍCULA NÃO CADASTRADA",IF(P30="EPI NÃO CADASTRADO","EPI NÃO CADASTRADO",IF(ISNUMBER(I30),IF(AND(I30&gt;0,I30=INT(I30)),IF(L30="","VERIFIQUE DATA/INTERVALO",IF(B30&gt;Dashboard!$B$4,"ENTREGA FUTURA",IF(M30&lt;0,"TROCA ATRASADA",IF(M30&lt;=Dashboard!$D$4,"TROCAR EM BREVE","OK")))),"VERIFIQUE QUANTIDADE"),"VERIFIQUE QUANTIDADE")))))</x:f>
      </x:c>
      <x:c r="P30" s="6" t="str">
        <x:f>IF(A30="","",IFERROR(VLOOKUP(F30,EPIs!$A$2:$E$500,5,FALSE),"EPI NÃO CADASTRADO"))</x:f>
      </x:c>
    </x:row>
    <x:row r="31">
      <x:c r="B31" s="5"/>
      <x:c r="I31" s="6"/>
      <x:c r="L31" s="5" t="str">
        <x:f>IF(A31="","",IF(OR(LEN(B31)=0,LEN(F31)=0),"",IF(AND(ISNUMBER(B31),ISNUMBER(P31)),IF(AND(B31&gt;0,P31&gt;0,P31=INT(P31)),B31+P31,""),"")))</x:f>
      </x:c>
      <x:c r="M31" s="6" t="str">
        <x:f>IF(L31="","",L31-Dashboard!$B$4)</x:f>
      </x:c>
      <x:c r="N31" t="str">
        <x:f>IF(A31="","",IF(OR(LEN(B31)=0,LEN(C31)=0,LEN(F31)=0,LEN(I31)=0),"DADOS INCOMPLETOS",IF(COUNTIF(Colaboradores!$A$2:$A$500,C31)=0,"MATRÍCULA NÃO CADASTRADA",IF(P31="EPI NÃO CADASTRADO","EPI NÃO CADASTRADO",IF(ISNUMBER(I31),IF(AND(I31&gt;0,I31=INT(I31)),IF(L31="","VERIFIQUE DATA/INTERVALO",IF(B31&gt;Dashboard!$B$4,"ENTREGA FUTURA",IF(M31&lt;0,"TROCA ATRASADA",IF(M31&lt;=Dashboard!$D$4,"TROCAR EM BREVE","OK")))),"VERIFIQUE QUANTIDADE"),"VERIFIQUE QUANTIDADE")))))</x:f>
      </x:c>
      <x:c r="P31" s="6" t="str">
        <x:f>IF(A31="","",IFERROR(VLOOKUP(F31,EPIs!$A$2:$E$500,5,FALSE),"EPI NÃO CADASTRADO"))</x:f>
      </x:c>
    </x:row>
    <x:row r="32">
      <x:c r="B32" s="5"/>
      <x:c r="I32" s="6"/>
      <x:c r="L32" s="5" t="str">
        <x:f>IF(A32="","",IF(OR(LEN(B32)=0,LEN(F32)=0),"",IF(AND(ISNUMBER(B32),ISNUMBER(P32)),IF(AND(B32&gt;0,P32&gt;0,P32=INT(P32)),B32+P32,""),"")))</x:f>
      </x:c>
      <x:c r="M32" s="6" t="str">
        <x:f>IF(L32="","",L32-Dashboard!$B$4)</x:f>
      </x:c>
      <x:c r="N32" t="str">
        <x:f>IF(A32="","",IF(OR(LEN(B32)=0,LEN(C32)=0,LEN(F32)=0,LEN(I32)=0),"DADOS INCOMPLETOS",IF(COUNTIF(Colaboradores!$A$2:$A$500,C32)=0,"MATRÍCULA NÃO CADASTRADA",IF(P32="EPI NÃO CADASTRADO","EPI NÃO CADASTRADO",IF(ISNUMBER(I32),IF(AND(I32&gt;0,I32=INT(I32)),IF(L32="","VERIFIQUE DATA/INTERVALO",IF(B32&gt;Dashboard!$B$4,"ENTREGA FUTURA",IF(M32&lt;0,"TROCA ATRASADA",IF(M32&lt;=Dashboard!$D$4,"TROCAR EM BREVE","OK")))),"VERIFIQUE QUANTIDADE"),"VERIFIQUE QUANTIDADE")))))</x:f>
      </x:c>
      <x:c r="P32" s="6" t="str">
        <x:f>IF(A32="","",IFERROR(VLOOKUP(F32,EPIs!$A$2:$E$500,5,FALSE),"EPI NÃO CADASTRADO"))</x:f>
      </x:c>
    </x:row>
    <x:row r="33">
      <x:c r="B33" s="5"/>
      <x:c r="I33" s="6"/>
      <x:c r="L33" s="5" t="str">
        <x:f>IF(A33="","",IF(OR(LEN(B33)=0,LEN(F33)=0),"",IF(AND(ISNUMBER(B33),ISNUMBER(P33)),IF(AND(B33&gt;0,P33&gt;0,P33=INT(P33)),B33+P33,""),"")))</x:f>
      </x:c>
      <x:c r="M33" s="6" t="str">
        <x:f>IF(L33="","",L33-Dashboard!$B$4)</x:f>
      </x:c>
      <x:c r="N33" t="str">
        <x:f>IF(A33="","",IF(OR(LEN(B33)=0,LEN(C33)=0,LEN(F33)=0,LEN(I33)=0),"DADOS INCOMPLETOS",IF(COUNTIF(Colaboradores!$A$2:$A$500,C33)=0,"MATRÍCULA NÃO CADASTRADA",IF(P33="EPI NÃO CADASTRADO","EPI NÃO CADASTRADO",IF(ISNUMBER(I33),IF(AND(I33&gt;0,I33=INT(I33)),IF(L33="","VERIFIQUE DATA/INTERVALO",IF(B33&gt;Dashboard!$B$4,"ENTREGA FUTURA",IF(M33&lt;0,"TROCA ATRASADA",IF(M33&lt;=Dashboard!$D$4,"TROCAR EM BREVE","OK")))),"VERIFIQUE QUANTIDADE"),"VERIFIQUE QUANTIDADE")))))</x:f>
      </x:c>
      <x:c r="P33" s="6" t="str">
        <x:f>IF(A33="","",IFERROR(VLOOKUP(F33,EPIs!$A$2:$E$500,5,FALSE),"EPI NÃO CADASTRADO"))</x:f>
      </x:c>
    </x:row>
    <x:row r="34">
      <x:c r="B34" s="5"/>
      <x:c r="I34" s="6"/>
      <x:c r="L34" s="5" t="str">
        <x:f>IF(A34="","",IF(OR(LEN(B34)=0,LEN(F34)=0),"",IF(AND(ISNUMBER(B34),ISNUMBER(P34)),IF(AND(B34&gt;0,P34&gt;0,P34=INT(P34)),B34+P34,""),"")))</x:f>
      </x:c>
      <x:c r="M34" s="6" t="str">
        <x:f>IF(L34="","",L34-Dashboard!$B$4)</x:f>
      </x:c>
      <x:c r="N34" t="str">
        <x:f>IF(A34="","",IF(OR(LEN(B34)=0,LEN(C34)=0,LEN(F34)=0,LEN(I34)=0),"DADOS INCOMPLETOS",IF(COUNTIF(Colaboradores!$A$2:$A$500,C34)=0,"MATRÍCULA NÃO CADASTRADA",IF(P34="EPI NÃO CADASTRADO","EPI NÃO CADASTRADO",IF(ISNUMBER(I34),IF(AND(I34&gt;0,I34=INT(I34)),IF(L34="","VERIFIQUE DATA/INTERVALO",IF(B34&gt;Dashboard!$B$4,"ENTREGA FUTURA",IF(M34&lt;0,"TROCA ATRASADA",IF(M34&lt;=Dashboard!$D$4,"TROCAR EM BREVE","OK")))),"VERIFIQUE QUANTIDADE"),"VERIFIQUE QUANTIDADE")))))</x:f>
      </x:c>
      <x:c r="P34" s="6" t="str">
        <x:f>IF(A34="","",IFERROR(VLOOKUP(F34,EPIs!$A$2:$E$500,5,FALSE),"EPI NÃO CADASTRADO"))</x:f>
      </x:c>
    </x:row>
    <x:row r="35">
      <x:c r="B35" s="5"/>
      <x:c r="I35" s="6"/>
      <x:c r="L35" s="5" t="str">
        <x:f>IF(A35="","",IF(OR(LEN(B35)=0,LEN(F35)=0),"",IF(AND(ISNUMBER(B35),ISNUMBER(P35)),IF(AND(B35&gt;0,P35&gt;0,P35=INT(P35)),B35+P35,""),"")))</x:f>
      </x:c>
      <x:c r="M35" s="6" t="str">
        <x:f>IF(L35="","",L35-Dashboard!$B$4)</x:f>
      </x:c>
      <x:c r="N35" t="str">
        <x:f>IF(A35="","",IF(OR(LEN(B35)=0,LEN(C35)=0,LEN(F35)=0,LEN(I35)=0),"DADOS INCOMPLETOS",IF(COUNTIF(Colaboradores!$A$2:$A$500,C35)=0,"MATRÍCULA NÃO CADASTRADA",IF(P35="EPI NÃO CADASTRADO","EPI NÃO CADASTRADO",IF(ISNUMBER(I35),IF(AND(I35&gt;0,I35=INT(I35)),IF(L35="","VERIFIQUE DATA/INTERVALO",IF(B35&gt;Dashboard!$B$4,"ENTREGA FUTURA",IF(M35&lt;0,"TROCA ATRASADA",IF(M35&lt;=Dashboard!$D$4,"TROCAR EM BREVE","OK")))),"VERIFIQUE QUANTIDADE"),"VERIFIQUE QUANTIDADE")))))</x:f>
      </x:c>
      <x:c r="P35" s="6" t="str">
        <x:f>IF(A35="","",IFERROR(VLOOKUP(F35,EPIs!$A$2:$E$500,5,FALSE),"EPI NÃO CADASTRADO"))</x:f>
      </x:c>
    </x:row>
    <x:row r="36">
      <x:c r="B36" s="5"/>
      <x:c r="I36" s="6"/>
      <x:c r="L36" s="5" t="str">
        <x:f>IF(A36="","",IF(OR(LEN(B36)=0,LEN(F36)=0),"",IF(AND(ISNUMBER(B36),ISNUMBER(P36)),IF(AND(B36&gt;0,P36&gt;0,P36=INT(P36)),B36+P36,""),"")))</x:f>
      </x:c>
      <x:c r="M36" s="6" t="str">
        <x:f>IF(L36="","",L36-Dashboard!$B$4)</x:f>
      </x:c>
      <x:c r="N36" t="str">
        <x:f>IF(A36="","",IF(OR(LEN(B36)=0,LEN(C36)=0,LEN(F36)=0,LEN(I36)=0),"DADOS INCOMPLETOS",IF(COUNTIF(Colaboradores!$A$2:$A$500,C36)=0,"MATRÍCULA NÃO CADASTRADA",IF(P36="EPI NÃO CADASTRADO","EPI NÃO CADASTRADO",IF(ISNUMBER(I36),IF(AND(I36&gt;0,I36=INT(I36)),IF(L36="","VERIFIQUE DATA/INTERVALO",IF(B36&gt;Dashboard!$B$4,"ENTREGA FUTURA",IF(M36&lt;0,"TROCA ATRASADA",IF(M36&lt;=Dashboard!$D$4,"TROCAR EM BREVE","OK")))),"VERIFIQUE QUANTIDADE"),"VERIFIQUE QUANTIDADE")))))</x:f>
      </x:c>
      <x:c r="P36" s="6" t="str">
        <x:f>IF(A36="","",IFERROR(VLOOKUP(F36,EPIs!$A$2:$E$500,5,FALSE),"EPI NÃO CADASTRADO"))</x:f>
      </x:c>
    </x:row>
    <x:row r="37">
      <x:c r="B37" s="5"/>
      <x:c r="I37" s="6"/>
      <x:c r="L37" s="5" t="str">
        <x:f>IF(A37="","",IF(OR(LEN(B37)=0,LEN(F37)=0),"",IF(AND(ISNUMBER(B37),ISNUMBER(P37)),IF(AND(B37&gt;0,P37&gt;0,P37=INT(P37)),B37+P37,""),"")))</x:f>
      </x:c>
      <x:c r="M37" s="6" t="str">
        <x:f>IF(L37="","",L37-Dashboard!$B$4)</x:f>
      </x:c>
      <x:c r="N37" t="str">
        <x:f>IF(A37="","",IF(OR(LEN(B37)=0,LEN(C37)=0,LEN(F37)=0,LEN(I37)=0),"DADOS INCOMPLETOS",IF(COUNTIF(Colaboradores!$A$2:$A$500,C37)=0,"MATRÍCULA NÃO CADASTRADA",IF(P37="EPI NÃO CADASTRADO","EPI NÃO CADASTRADO",IF(ISNUMBER(I37),IF(AND(I37&gt;0,I37=INT(I37)),IF(L37="","VERIFIQUE DATA/INTERVALO",IF(B37&gt;Dashboard!$B$4,"ENTREGA FUTURA",IF(M37&lt;0,"TROCA ATRASADA",IF(M37&lt;=Dashboard!$D$4,"TROCAR EM BREVE","OK")))),"VERIFIQUE QUANTIDADE"),"VERIFIQUE QUANTIDADE")))))</x:f>
      </x:c>
      <x:c r="P37" s="6" t="str">
        <x:f>IF(A37="","",IFERROR(VLOOKUP(F37,EPIs!$A$2:$E$500,5,FALSE),"EPI NÃO CADASTRADO"))</x:f>
      </x:c>
    </x:row>
    <x:row r="38">
      <x:c r="B38" s="5"/>
      <x:c r="I38" s="6"/>
      <x:c r="L38" s="5" t="str">
        <x:f>IF(A38="","",IF(OR(LEN(B38)=0,LEN(F38)=0),"",IF(AND(ISNUMBER(B38),ISNUMBER(P38)),IF(AND(B38&gt;0,P38&gt;0,P38=INT(P38)),B38+P38,""),"")))</x:f>
      </x:c>
      <x:c r="M38" s="6" t="str">
        <x:f>IF(L38="","",L38-Dashboard!$B$4)</x:f>
      </x:c>
      <x:c r="N38" t="str">
        <x:f>IF(A38="","",IF(OR(LEN(B38)=0,LEN(C38)=0,LEN(F38)=0,LEN(I38)=0),"DADOS INCOMPLETOS",IF(COUNTIF(Colaboradores!$A$2:$A$500,C38)=0,"MATRÍCULA NÃO CADASTRADA",IF(P38="EPI NÃO CADASTRADO","EPI NÃO CADASTRADO",IF(ISNUMBER(I38),IF(AND(I38&gt;0,I38=INT(I38)),IF(L38="","VERIFIQUE DATA/INTERVALO",IF(B38&gt;Dashboard!$B$4,"ENTREGA FUTURA",IF(M38&lt;0,"TROCA ATRASADA",IF(M38&lt;=Dashboard!$D$4,"TROCAR EM BREVE","OK")))),"VERIFIQUE QUANTIDADE"),"VERIFIQUE QUANTIDADE")))))</x:f>
      </x:c>
      <x:c r="P38" s="6" t="str">
        <x:f>IF(A38="","",IFERROR(VLOOKUP(F38,EPIs!$A$2:$E$500,5,FALSE),"EPI NÃO CADASTRADO"))</x:f>
      </x:c>
    </x:row>
    <x:row r="39">
      <x:c r="B39" s="5"/>
      <x:c r="I39" s="6"/>
      <x:c r="L39" s="5" t="str">
        <x:f>IF(A39="","",IF(OR(LEN(B39)=0,LEN(F39)=0),"",IF(AND(ISNUMBER(B39),ISNUMBER(P39)),IF(AND(B39&gt;0,P39&gt;0,P39=INT(P39)),B39+P39,""),"")))</x:f>
      </x:c>
      <x:c r="M39" s="6" t="str">
        <x:f>IF(L39="","",L39-Dashboard!$B$4)</x:f>
      </x:c>
      <x:c r="N39" t="str">
        <x:f>IF(A39="","",IF(OR(LEN(B39)=0,LEN(C39)=0,LEN(F39)=0,LEN(I39)=0),"DADOS INCOMPLETOS",IF(COUNTIF(Colaboradores!$A$2:$A$500,C39)=0,"MATRÍCULA NÃO CADASTRADA",IF(P39="EPI NÃO CADASTRADO","EPI NÃO CADASTRADO",IF(ISNUMBER(I39),IF(AND(I39&gt;0,I39=INT(I39)),IF(L39="","VERIFIQUE DATA/INTERVALO",IF(B39&gt;Dashboard!$B$4,"ENTREGA FUTURA",IF(M39&lt;0,"TROCA ATRASADA",IF(M39&lt;=Dashboard!$D$4,"TROCAR EM BREVE","OK")))),"VERIFIQUE QUANTIDADE"),"VERIFIQUE QUANTIDADE")))))</x:f>
      </x:c>
      <x:c r="P39" s="6" t="str">
        <x:f>IF(A39="","",IFERROR(VLOOKUP(F39,EPIs!$A$2:$E$500,5,FALSE),"EPI NÃO CADASTRADO"))</x:f>
      </x:c>
    </x:row>
    <x:row r="40">
      <x:c r="B40" s="5"/>
      <x:c r="I40" s="6"/>
      <x:c r="L40" s="5" t="str">
        <x:f>IF(A40="","",IF(OR(LEN(B40)=0,LEN(F40)=0),"",IF(AND(ISNUMBER(B40),ISNUMBER(P40)),IF(AND(B40&gt;0,P40&gt;0,P40=INT(P40)),B40+P40,""),"")))</x:f>
      </x:c>
      <x:c r="M40" s="6" t="str">
        <x:f>IF(L40="","",L40-Dashboard!$B$4)</x:f>
      </x:c>
      <x:c r="N40" t="str">
        <x:f>IF(A40="","",IF(OR(LEN(B40)=0,LEN(C40)=0,LEN(F40)=0,LEN(I40)=0),"DADOS INCOMPLETOS",IF(COUNTIF(Colaboradores!$A$2:$A$500,C40)=0,"MATRÍCULA NÃO CADASTRADA",IF(P40="EPI NÃO CADASTRADO","EPI NÃO CADASTRADO",IF(ISNUMBER(I40),IF(AND(I40&gt;0,I40=INT(I40)),IF(L40="","VERIFIQUE DATA/INTERVALO",IF(B40&gt;Dashboard!$B$4,"ENTREGA FUTURA",IF(M40&lt;0,"TROCA ATRASADA",IF(M40&lt;=Dashboard!$D$4,"TROCAR EM BREVE","OK")))),"VERIFIQUE QUANTIDADE"),"VERIFIQUE QUANTIDADE")))))</x:f>
      </x:c>
      <x:c r="P40" s="6" t="str">
        <x:f>IF(A40="","",IFERROR(VLOOKUP(F40,EPIs!$A$2:$E$500,5,FALSE),"EPI NÃO CADASTRADO"))</x:f>
      </x:c>
    </x:row>
    <x:row r="41">
      <x:c r="B41" s="5"/>
      <x:c r="I41" s="6"/>
      <x:c r="L41" s="5" t="str">
        <x:f>IF(A41="","",IF(OR(LEN(B41)=0,LEN(F41)=0),"",IF(AND(ISNUMBER(B41),ISNUMBER(P41)),IF(AND(B41&gt;0,P41&gt;0,P41=INT(P41)),B41+P41,""),"")))</x:f>
      </x:c>
      <x:c r="M41" s="6" t="str">
        <x:f>IF(L41="","",L41-Dashboard!$B$4)</x:f>
      </x:c>
      <x:c r="N41" t="str">
        <x:f>IF(A41="","",IF(OR(LEN(B41)=0,LEN(C41)=0,LEN(F41)=0,LEN(I41)=0),"DADOS INCOMPLETOS",IF(COUNTIF(Colaboradores!$A$2:$A$500,C41)=0,"MATRÍCULA NÃO CADASTRADA",IF(P41="EPI NÃO CADASTRADO","EPI NÃO CADASTRADO",IF(ISNUMBER(I41),IF(AND(I41&gt;0,I41=INT(I41)),IF(L41="","VERIFIQUE DATA/INTERVALO",IF(B41&gt;Dashboard!$B$4,"ENTREGA FUTURA",IF(M41&lt;0,"TROCA ATRASADA",IF(M41&lt;=Dashboard!$D$4,"TROCAR EM BREVE","OK")))),"VERIFIQUE QUANTIDADE"),"VERIFIQUE QUANTIDADE")))))</x:f>
      </x:c>
      <x:c r="P41" s="6" t="str">
        <x:f>IF(A41="","",IFERROR(VLOOKUP(F41,EPIs!$A$2:$E$500,5,FALSE),"EPI NÃO CADASTRADO"))</x:f>
      </x:c>
    </x:row>
    <x:row r="42">
      <x:c r="B42" s="5"/>
      <x:c r="I42" s="6"/>
      <x:c r="L42" s="5" t="str">
        <x:f>IF(A42="","",IF(OR(LEN(B42)=0,LEN(F42)=0),"",IF(AND(ISNUMBER(B42),ISNUMBER(P42)),IF(AND(B42&gt;0,P42&gt;0,P42=INT(P42)),B42+P42,""),"")))</x:f>
      </x:c>
      <x:c r="M42" s="6" t="str">
        <x:f>IF(L42="","",L42-Dashboard!$B$4)</x:f>
      </x:c>
      <x:c r="N42" t="str">
        <x:f>IF(A42="","",IF(OR(LEN(B42)=0,LEN(C42)=0,LEN(F42)=0,LEN(I42)=0),"DADOS INCOMPLETOS",IF(COUNTIF(Colaboradores!$A$2:$A$500,C42)=0,"MATRÍCULA NÃO CADASTRADA",IF(P42="EPI NÃO CADASTRADO","EPI NÃO CADASTRADO",IF(ISNUMBER(I42),IF(AND(I42&gt;0,I42=INT(I42)),IF(L42="","VERIFIQUE DATA/INTERVALO",IF(B42&gt;Dashboard!$B$4,"ENTREGA FUTURA",IF(M42&lt;0,"TROCA ATRASADA",IF(M42&lt;=Dashboard!$D$4,"TROCAR EM BREVE","OK")))),"VERIFIQUE QUANTIDADE"),"VERIFIQUE QUANTIDADE")))))</x:f>
      </x:c>
      <x:c r="P42" s="6" t="str">
        <x:f>IF(A42="","",IFERROR(VLOOKUP(F42,EPIs!$A$2:$E$500,5,FALSE),"EPI NÃO CADASTRADO"))</x:f>
      </x:c>
    </x:row>
    <x:row r="43">
      <x:c r="B43" s="5"/>
      <x:c r="I43" s="6"/>
      <x:c r="L43" s="5" t="str">
        <x:f>IF(A43="","",IF(OR(LEN(B43)=0,LEN(F43)=0),"",IF(AND(ISNUMBER(B43),ISNUMBER(P43)),IF(AND(B43&gt;0,P43&gt;0,P43=INT(P43)),B43+P43,""),"")))</x:f>
      </x:c>
      <x:c r="M43" s="6" t="str">
        <x:f>IF(L43="","",L43-Dashboard!$B$4)</x:f>
      </x:c>
      <x:c r="N43" t="str">
        <x:f>IF(A43="","",IF(OR(LEN(B43)=0,LEN(C43)=0,LEN(F43)=0,LEN(I43)=0),"DADOS INCOMPLETOS",IF(COUNTIF(Colaboradores!$A$2:$A$500,C43)=0,"MATRÍCULA NÃO CADASTRADA",IF(P43="EPI NÃO CADASTRADO","EPI NÃO CADASTRADO",IF(ISNUMBER(I43),IF(AND(I43&gt;0,I43=INT(I43)),IF(L43="","VERIFIQUE DATA/INTERVALO",IF(B43&gt;Dashboard!$B$4,"ENTREGA FUTURA",IF(M43&lt;0,"TROCA ATRASADA",IF(M43&lt;=Dashboard!$D$4,"TROCAR EM BREVE","OK")))),"VERIFIQUE QUANTIDADE"),"VERIFIQUE QUANTIDADE")))))</x:f>
      </x:c>
      <x:c r="P43" s="6" t="str">
        <x:f>IF(A43="","",IFERROR(VLOOKUP(F43,EPIs!$A$2:$E$500,5,FALSE),"EPI NÃO CADASTRADO"))</x:f>
      </x:c>
    </x:row>
    <x:row r="44">
      <x:c r="B44" s="5"/>
      <x:c r="I44" s="6"/>
      <x:c r="L44" s="5" t="str">
        <x:f>IF(A44="","",IF(OR(LEN(B44)=0,LEN(F44)=0),"",IF(AND(ISNUMBER(B44),ISNUMBER(P44)),IF(AND(B44&gt;0,P44&gt;0,P44=INT(P44)),B44+P44,""),"")))</x:f>
      </x:c>
      <x:c r="M44" s="6" t="str">
        <x:f>IF(L44="","",L44-Dashboard!$B$4)</x:f>
      </x:c>
      <x:c r="N44" t="str">
        <x:f>IF(A44="","",IF(OR(LEN(B44)=0,LEN(C44)=0,LEN(F44)=0,LEN(I44)=0),"DADOS INCOMPLETOS",IF(COUNTIF(Colaboradores!$A$2:$A$500,C44)=0,"MATRÍCULA NÃO CADASTRADA",IF(P44="EPI NÃO CADASTRADO","EPI NÃO CADASTRADO",IF(ISNUMBER(I44),IF(AND(I44&gt;0,I44=INT(I44)),IF(L44="","VERIFIQUE DATA/INTERVALO",IF(B44&gt;Dashboard!$B$4,"ENTREGA FUTURA",IF(M44&lt;0,"TROCA ATRASADA",IF(M44&lt;=Dashboard!$D$4,"TROCAR EM BREVE","OK")))),"VERIFIQUE QUANTIDADE"),"VERIFIQUE QUANTIDADE")))))</x:f>
      </x:c>
      <x:c r="P44" s="6" t="str">
        <x:f>IF(A44="","",IFERROR(VLOOKUP(F44,EPIs!$A$2:$E$500,5,FALSE),"EPI NÃO CADASTRADO"))</x:f>
      </x:c>
    </x:row>
    <x:row r="45">
      <x:c r="B45" s="5"/>
      <x:c r="I45" s="6"/>
      <x:c r="L45" s="5" t="str">
        <x:f>IF(A45="","",IF(OR(LEN(B45)=0,LEN(F45)=0),"",IF(AND(ISNUMBER(B45),ISNUMBER(P45)),IF(AND(B45&gt;0,P45&gt;0,P45=INT(P45)),B45+P45,""),"")))</x:f>
      </x:c>
      <x:c r="M45" s="6" t="str">
        <x:f>IF(L45="","",L45-Dashboard!$B$4)</x:f>
      </x:c>
      <x:c r="N45" t="str">
        <x:f>IF(A45="","",IF(OR(LEN(B45)=0,LEN(C45)=0,LEN(F45)=0,LEN(I45)=0),"DADOS INCOMPLETOS",IF(COUNTIF(Colaboradores!$A$2:$A$500,C45)=0,"MATRÍCULA NÃO CADASTRADA",IF(P45="EPI NÃO CADASTRADO","EPI NÃO CADASTRADO",IF(ISNUMBER(I45),IF(AND(I45&gt;0,I45=INT(I45)),IF(L45="","VERIFIQUE DATA/INTERVALO",IF(B45&gt;Dashboard!$B$4,"ENTREGA FUTURA",IF(M45&lt;0,"TROCA ATRASADA",IF(M45&lt;=Dashboard!$D$4,"TROCAR EM BREVE","OK")))),"VERIFIQUE QUANTIDADE"),"VERIFIQUE QUANTIDADE")))))</x:f>
      </x:c>
      <x:c r="P45" s="6" t="str">
        <x:f>IF(A45="","",IFERROR(VLOOKUP(F45,EPIs!$A$2:$E$500,5,FALSE),"EPI NÃO CADASTRADO"))</x:f>
      </x:c>
    </x:row>
    <x:row r="46">
      <x:c r="B46" s="5"/>
      <x:c r="I46" s="6"/>
      <x:c r="L46" s="5" t="str">
        <x:f>IF(A46="","",IF(OR(LEN(B46)=0,LEN(F46)=0),"",IF(AND(ISNUMBER(B46),ISNUMBER(P46)),IF(AND(B46&gt;0,P46&gt;0,P46=INT(P46)),B46+P46,""),"")))</x:f>
      </x:c>
      <x:c r="M46" s="6" t="str">
        <x:f>IF(L46="","",L46-Dashboard!$B$4)</x:f>
      </x:c>
      <x:c r="N46" t="str">
        <x:f>IF(A46="","",IF(OR(LEN(B46)=0,LEN(C46)=0,LEN(F46)=0,LEN(I46)=0),"DADOS INCOMPLETOS",IF(COUNTIF(Colaboradores!$A$2:$A$500,C46)=0,"MATRÍCULA NÃO CADASTRADA",IF(P46="EPI NÃO CADASTRADO","EPI NÃO CADASTRADO",IF(ISNUMBER(I46),IF(AND(I46&gt;0,I46=INT(I46)),IF(L46="","VERIFIQUE DATA/INTERVALO",IF(B46&gt;Dashboard!$B$4,"ENTREGA FUTURA",IF(M46&lt;0,"TROCA ATRASADA",IF(M46&lt;=Dashboard!$D$4,"TROCAR EM BREVE","OK")))),"VERIFIQUE QUANTIDADE"),"VERIFIQUE QUANTIDADE")))))</x:f>
      </x:c>
      <x:c r="P46" s="6" t="str">
        <x:f>IF(A46="","",IFERROR(VLOOKUP(F46,EPIs!$A$2:$E$500,5,FALSE),"EPI NÃO CADASTRADO"))</x:f>
      </x:c>
    </x:row>
    <x:row r="47">
      <x:c r="B47" s="5"/>
      <x:c r="I47" s="6"/>
      <x:c r="L47" s="5" t="str">
        <x:f>IF(A47="","",IF(OR(LEN(B47)=0,LEN(F47)=0),"",IF(AND(ISNUMBER(B47),ISNUMBER(P47)),IF(AND(B47&gt;0,P47&gt;0,P47=INT(P47)),B47+P47,""),"")))</x:f>
      </x:c>
      <x:c r="M47" s="6" t="str">
        <x:f>IF(L47="","",L47-Dashboard!$B$4)</x:f>
      </x:c>
      <x:c r="N47" t="str">
        <x:f>IF(A47="","",IF(OR(LEN(B47)=0,LEN(C47)=0,LEN(F47)=0,LEN(I47)=0),"DADOS INCOMPLETOS",IF(COUNTIF(Colaboradores!$A$2:$A$500,C47)=0,"MATRÍCULA NÃO CADASTRADA",IF(P47="EPI NÃO CADASTRADO","EPI NÃO CADASTRADO",IF(ISNUMBER(I47),IF(AND(I47&gt;0,I47=INT(I47)),IF(L47="","VERIFIQUE DATA/INTERVALO",IF(B47&gt;Dashboard!$B$4,"ENTREGA FUTURA",IF(M47&lt;0,"TROCA ATRASADA",IF(M47&lt;=Dashboard!$D$4,"TROCAR EM BREVE","OK")))),"VERIFIQUE QUANTIDADE"),"VERIFIQUE QUANTIDADE")))))</x:f>
      </x:c>
      <x:c r="P47" s="6" t="str">
        <x:f>IF(A47="","",IFERROR(VLOOKUP(F47,EPIs!$A$2:$E$500,5,FALSE),"EPI NÃO CADASTRADO"))</x:f>
      </x:c>
    </x:row>
    <x:row r="48">
      <x:c r="B48" s="5"/>
      <x:c r="I48" s="6"/>
      <x:c r="L48" s="5" t="str">
        <x:f>IF(A48="","",IF(OR(LEN(B48)=0,LEN(F48)=0),"",IF(AND(ISNUMBER(B48),ISNUMBER(P48)),IF(AND(B48&gt;0,P48&gt;0,P48=INT(P48)),B48+P48,""),"")))</x:f>
      </x:c>
      <x:c r="M48" s="6" t="str">
        <x:f>IF(L48="","",L48-Dashboard!$B$4)</x:f>
      </x:c>
      <x:c r="N48" t="str">
        <x:f>IF(A48="","",IF(OR(LEN(B48)=0,LEN(C48)=0,LEN(F48)=0,LEN(I48)=0),"DADOS INCOMPLETOS",IF(COUNTIF(Colaboradores!$A$2:$A$500,C48)=0,"MATRÍCULA NÃO CADASTRADA",IF(P48="EPI NÃO CADASTRADO","EPI NÃO CADASTRADO",IF(ISNUMBER(I48),IF(AND(I48&gt;0,I48=INT(I48)),IF(L48="","VERIFIQUE DATA/INTERVALO",IF(B48&gt;Dashboard!$B$4,"ENTREGA FUTURA",IF(M48&lt;0,"TROCA ATRASADA",IF(M48&lt;=Dashboard!$D$4,"TROCAR EM BREVE","OK")))),"VERIFIQUE QUANTIDADE"),"VERIFIQUE QUANTIDADE")))))</x:f>
      </x:c>
      <x:c r="P48" s="6" t="str">
        <x:f>IF(A48="","",IFERROR(VLOOKUP(F48,EPIs!$A$2:$E$500,5,FALSE),"EPI NÃO CADASTRADO"))</x:f>
      </x:c>
    </x:row>
    <x:row r="49">
      <x:c r="B49" s="5"/>
      <x:c r="I49" s="6"/>
      <x:c r="L49" s="5" t="str">
        <x:f>IF(A49="","",IF(OR(LEN(B49)=0,LEN(F49)=0),"",IF(AND(ISNUMBER(B49),ISNUMBER(P49)),IF(AND(B49&gt;0,P49&gt;0,P49=INT(P49)),B49+P49,""),"")))</x:f>
      </x:c>
      <x:c r="M49" s="6" t="str">
        <x:f>IF(L49="","",L49-Dashboard!$B$4)</x:f>
      </x:c>
      <x:c r="N49" t="str">
        <x:f>IF(A49="","",IF(OR(LEN(B49)=0,LEN(C49)=0,LEN(F49)=0,LEN(I49)=0),"DADOS INCOMPLETOS",IF(COUNTIF(Colaboradores!$A$2:$A$500,C49)=0,"MATRÍCULA NÃO CADASTRADA",IF(P49="EPI NÃO CADASTRADO","EPI NÃO CADASTRADO",IF(ISNUMBER(I49),IF(AND(I49&gt;0,I49=INT(I49)),IF(L49="","VERIFIQUE DATA/INTERVALO",IF(B49&gt;Dashboard!$B$4,"ENTREGA FUTURA",IF(M49&lt;0,"TROCA ATRASADA",IF(M49&lt;=Dashboard!$D$4,"TROCAR EM BREVE","OK")))),"VERIFIQUE QUANTIDADE"),"VERIFIQUE QUANTIDADE")))))</x:f>
      </x:c>
      <x:c r="P49" s="6" t="str">
        <x:f>IF(A49="","",IFERROR(VLOOKUP(F49,EPIs!$A$2:$E$500,5,FALSE),"EPI NÃO CADASTRADO"))</x:f>
      </x:c>
    </x:row>
    <x:row r="50">
      <x:c r="B50" s="5"/>
      <x:c r="I50" s="6"/>
      <x:c r="L50" s="5" t="str">
        <x:f>IF(A50="","",IF(OR(LEN(B50)=0,LEN(F50)=0),"",IF(AND(ISNUMBER(B50),ISNUMBER(P50)),IF(AND(B50&gt;0,P50&gt;0,P50=INT(P50)),B50+P50,""),"")))</x:f>
      </x:c>
      <x:c r="M50" s="6" t="str">
        <x:f>IF(L50="","",L50-Dashboard!$B$4)</x:f>
      </x:c>
      <x:c r="N50" t="str">
        <x:f>IF(A50="","",IF(OR(LEN(B50)=0,LEN(C50)=0,LEN(F50)=0,LEN(I50)=0),"DADOS INCOMPLETOS",IF(COUNTIF(Colaboradores!$A$2:$A$500,C50)=0,"MATRÍCULA NÃO CADASTRADA",IF(P50="EPI NÃO CADASTRADO","EPI NÃO CADASTRADO",IF(ISNUMBER(I50),IF(AND(I50&gt;0,I50=INT(I50)),IF(L50="","VERIFIQUE DATA/INTERVALO",IF(B50&gt;Dashboard!$B$4,"ENTREGA FUTURA",IF(M50&lt;0,"TROCA ATRASADA",IF(M50&lt;=Dashboard!$D$4,"TROCAR EM BREVE","OK")))),"VERIFIQUE QUANTIDADE"),"VERIFIQUE QUANTIDADE")))))</x:f>
      </x:c>
      <x:c r="P50" s="6" t="str">
        <x:f>IF(A50="","",IFERROR(VLOOKUP(F50,EPIs!$A$2:$E$500,5,FALSE),"EPI NÃO CADASTRADO"))</x:f>
      </x:c>
    </x:row>
    <x:row r="51">
      <x:c r="B51" s="5"/>
      <x:c r="I51" s="6"/>
      <x:c r="L51" s="5" t="str">
        <x:f>IF(A51="","",IF(OR(LEN(B51)=0,LEN(F51)=0),"",IF(AND(ISNUMBER(B51),ISNUMBER(P51)),IF(AND(B51&gt;0,P51&gt;0,P51=INT(P51)),B51+P51,""),"")))</x:f>
      </x:c>
      <x:c r="M51" s="6" t="str">
        <x:f>IF(L51="","",L51-Dashboard!$B$4)</x:f>
      </x:c>
      <x:c r="N51" t="str">
        <x:f>IF(A51="","",IF(OR(LEN(B51)=0,LEN(C51)=0,LEN(F51)=0,LEN(I51)=0),"DADOS INCOMPLETOS",IF(COUNTIF(Colaboradores!$A$2:$A$500,C51)=0,"MATRÍCULA NÃO CADASTRADA",IF(P51="EPI NÃO CADASTRADO","EPI NÃO CADASTRADO",IF(ISNUMBER(I51),IF(AND(I51&gt;0,I51=INT(I51)),IF(L51="","VERIFIQUE DATA/INTERVALO",IF(B51&gt;Dashboard!$B$4,"ENTREGA FUTURA",IF(M51&lt;0,"TROCA ATRASADA",IF(M51&lt;=Dashboard!$D$4,"TROCAR EM BREVE","OK")))),"VERIFIQUE QUANTIDADE"),"VERIFIQUE QUANTIDADE")))))</x:f>
      </x:c>
      <x:c r="P51" s="6" t="str">
        <x:f>IF(A51="","",IFERROR(VLOOKUP(F51,EPIs!$A$2:$E$500,5,FALSE),"EPI NÃO CADASTRADO"))</x:f>
      </x:c>
    </x:row>
    <x:row r="52">
      <x:c r="B52" s="5"/>
      <x:c r="I52" s="6"/>
      <x:c r="L52" s="5" t="str">
        <x:f>IF(A52="","",IF(OR(LEN(B52)=0,LEN(F52)=0),"",IF(AND(ISNUMBER(B52),ISNUMBER(P52)),IF(AND(B52&gt;0,P52&gt;0,P52=INT(P52)),B52+P52,""),"")))</x:f>
      </x:c>
      <x:c r="M52" s="6" t="str">
        <x:f>IF(L52="","",L52-Dashboard!$B$4)</x:f>
      </x:c>
      <x:c r="N52" t="str">
        <x:f>IF(A52="","",IF(OR(LEN(B52)=0,LEN(C52)=0,LEN(F52)=0,LEN(I52)=0),"DADOS INCOMPLETOS",IF(COUNTIF(Colaboradores!$A$2:$A$500,C52)=0,"MATRÍCULA NÃO CADASTRADA",IF(P52="EPI NÃO CADASTRADO","EPI NÃO CADASTRADO",IF(ISNUMBER(I52),IF(AND(I52&gt;0,I52=INT(I52)),IF(L52="","VERIFIQUE DATA/INTERVALO",IF(B52&gt;Dashboard!$B$4,"ENTREGA FUTURA",IF(M52&lt;0,"TROCA ATRASADA",IF(M52&lt;=Dashboard!$D$4,"TROCAR EM BREVE","OK")))),"VERIFIQUE QUANTIDADE"),"VERIFIQUE QUANTIDADE")))))</x:f>
      </x:c>
      <x:c r="P52" s="6" t="str">
        <x:f>IF(A52="","",IFERROR(VLOOKUP(F52,EPIs!$A$2:$E$500,5,FALSE),"EPI NÃO CADASTRADO"))</x:f>
      </x:c>
    </x:row>
    <x:row r="53">
      <x:c r="B53" s="5"/>
      <x:c r="I53" s="6"/>
      <x:c r="L53" s="5" t="str">
        <x:f>IF(A53="","",IF(OR(LEN(B53)=0,LEN(F53)=0),"",IF(AND(ISNUMBER(B53),ISNUMBER(P53)),IF(AND(B53&gt;0,P53&gt;0,P53=INT(P53)),B53+P53,""),"")))</x:f>
      </x:c>
      <x:c r="M53" s="6" t="str">
        <x:f>IF(L53="","",L53-Dashboard!$B$4)</x:f>
      </x:c>
      <x:c r="N53" t="str">
        <x:f>IF(A53="","",IF(OR(LEN(B53)=0,LEN(C53)=0,LEN(F53)=0,LEN(I53)=0),"DADOS INCOMPLETOS",IF(COUNTIF(Colaboradores!$A$2:$A$500,C53)=0,"MATRÍCULA NÃO CADASTRADA",IF(P53="EPI NÃO CADASTRADO","EPI NÃO CADASTRADO",IF(ISNUMBER(I53),IF(AND(I53&gt;0,I53=INT(I53)),IF(L53="","VERIFIQUE DATA/INTERVALO",IF(B53&gt;Dashboard!$B$4,"ENTREGA FUTURA",IF(M53&lt;0,"TROCA ATRASADA",IF(M53&lt;=Dashboard!$D$4,"TROCAR EM BREVE","OK")))),"VERIFIQUE QUANTIDADE"),"VERIFIQUE QUANTIDADE")))))</x:f>
      </x:c>
      <x:c r="P53" s="6" t="str">
        <x:f>IF(A53="","",IFERROR(VLOOKUP(F53,EPIs!$A$2:$E$500,5,FALSE),"EPI NÃO CADASTRADO"))</x:f>
      </x:c>
    </x:row>
    <x:row r="54">
      <x:c r="B54" s="5"/>
      <x:c r="I54" s="6"/>
      <x:c r="L54" s="5" t="str">
        <x:f>IF(A54="","",IF(OR(LEN(B54)=0,LEN(F54)=0),"",IF(AND(ISNUMBER(B54),ISNUMBER(P54)),IF(AND(B54&gt;0,P54&gt;0,P54=INT(P54)),B54+P54,""),"")))</x:f>
      </x:c>
      <x:c r="M54" s="6" t="str">
        <x:f>IF(L54="","",L54-Dashboard!$B$4)</x:f>
      </x:c>
      <x:c r="N54" t="str">
        <x:f>IF(A54="","",IF(OR(LEN(B54)=0,LEN(C54)=0,LEN(F54)=0,LEN(I54)=0),"DADOS INCOMPLETOS",IF(COUNTIF(Colaboradores!$A$2:$A$500,C54)=0,"MATRÍCULA NÃO CADASTRADA",IF(P54="EPI NÃO CADASTRADO","EPI NÃO CADASTRADO",IF(ISNUMBER(I54),IF(AND(I54&gt;0,I54=INT(I54)),IF(L54="","VERIFIQUE DATA/INTERVALO",IF(B54&gt;Dashboard!$B$4,"ENTREGA FUTURA",IF(M54&lt;0,"TROCA ATRASADA",IF(M54&lt;=Dashboard!$D$4,"TROCAR EM BREVE","OK")))),"VERIFIQUE QUANTIDADE"),"VERIFIQUE QUANTIDADE")))))</x:f>
      </x:c>
      <x:c r="P54" s="6" t="str">
        <x:f>IF(A54="","",IFERROR(VLOOKUP(F54,EPIs!$A$2:$E$500,5,FALSE),"EPI NÃO CADASTRADO"))</x:f>
      </x:c>
    </x:row>
    <x:row r="55">
      <x:c r="B55" s="5"/>
      <x:c r="I55" s="6"/>
      <x:c r="L55" s="5" t="str">
        <x:f>IF(A55="","",IF(OR(LEN(B55)=0,LEN(F55)=0),"",IF(AND(ISNUMBER(B55),ISNUMBER(P55)),IF(AND(B55&gt;0,P55&gt;0,P55=INT(P55)),B55+P55,""),"")))</x:f>
      </x:c>
      <x:c r="M55" s="6" t="str">
        <x:f>IF(L55="","",L55-Dashboard!$B$4)</x:f>
      </x:c>
      <x:c r="N55" t="str">
        <x:f>IF(A55="","",IF(OR(LEN(B55)=0,LEN(C55)=0,LEN(F55)=0,LEN(I55)=0),"DADOS INCOMPLETOS",IF(COUNTIF(Colaboradores!$A$2:$A$500,C55)=0,"MATRÍCULA NÃO CADASTRADA",IF(P55="EPI NÃO CADASTRADO","EPI NÃO CADASTRADO",IF(ISNUMBER(I55),IF(AND(I55&gt;0,I55=INT(I55)),IF(L55="","VERIFIQUE DATA/INTERVALO",IF(B55&gt;Dashboard!$B$4,"ENTREGA FUTURA",IF(M55&lt;0,"TROCA ATRASADA",IF(M55&lt;=Dashboard!$D$4,"TROCAR EM BREVE","OK")))),"VERIFIQUE QUANTIDADE"),"VERIFIQUE QUANTIDADE")))))</x:f>
      </x:c>
      <x:c r="P55" s="6" t="str">
        <x:f>IF(A55="","",IFERROR(VLOOKUP(F55,EPIs!$A$2:$E$500,5,FALSE),"EPI NÃO CADASTRADO"))</x:f>
      </x:c>
    </x:row>
    <x:row r="56">
      <x:c r="B56" s="5"/>
      <x:c r="I56" s="6"/>
      <x:c r="L56" s="5" t="str">
        <x:f>IF(A56="","",IF(OR(LEN(B56)=0,LEN(F56)=0),"",IF(AND(ISNUMBER(B56),ISNUMBER(P56)),IF(AND(B56&gt;0,P56&gt;0,P56=INT(P56)),B56+P56,""),"")))</x:f>
      </x:c>
      <x:c r="M56" s="6" t="str">
        <x:f>IF(L56="","",L56-Dashboard!$B$4)</x:f>
      </x:c>
      <x:c r="N56" t="str">
        <x:f>IF(A56="","",IF(OR(LEN(B56)=0,LEN(C56)=0,LEN(F56)=0,LEN(I56)=0),"DADOS INCOMPLETOS",IF(COUNTIF(Colaboradores!$A$2:$A$500,C56)=0,"MATRÍCULA NÃO CADASTRADA",IF(P56="EPI NÃO CADASTRADO","EPI NÃO CADASTRADO",IF(ISNUMBER(I56),IF(AND(I56&gt;0,I56=INT(I56)),IF(L56="","VERIFIQUE DATA/INTERVALO",IF(B56&gt;Dashboard!$B$4,"ENTREGA FUTURA",IF(M56&lt;0,"TROCA ATRASADA",IF(M56&lt;=Dashboard!$D$4,"TROCAR EM BREVE","OK")))),"VERIFIQUE QUANTIDADE"),"VERIFIQUE QUANTIDADE")))))</x:f>
      </x:c>
      <x:c r="P56" s="6" t="str">
        <x:f>IF(A56="","",IFERROR(VLOOKUP(F56,EPIs!$A$2:$E$500,5,FALSE),"EPI NÃO CADASTRADO"))</x:f>
      </x:c>
    </x:row>
    <x:row r="57">
      <x:c r="B57" s="5"/>
      <x:c r="I57" s="6"/>
      <x:c r="L57" s="5" t="str">
        <x:f>IF(A57="","",IF(OR(LEN(B57)=0,LEN(F57)=0),"",IF(AND(ISNUMBER(B57),ISNUMBER(P57)),IF(AND(B57&gt;0,P57&gt;0,P57=INT(P57)),B57+P57,""),"")))</x:f>
      </x:c>
      <x:c r="M57" s="6" t="str">
        <x:f>IF(L57="","",L57-Dashboard!$B$4)</x:f>
      </x:c>
      <x:c r="N57" t="str">
        <x:f>IF(A57="","",IF(OR(LEN(B57)=0,LEN(C57)=0,LEN(F57)=0,LEN(I57)=0),"DADOS INCOMPLETOS",IF(COUNTIF(Colaboradores!$A$2:$A$500,C57)=0,"MATRÍCULA NÃO CADASTRADA",IF(P57="EPI NÃO CADASTRADO","EPI NÃO CADASTRADO",IF(ISNUMBER(I57),IF(AND(I57&gt;0,I57=INT(I57)),IF(L57="","VERIFIQUE DATA/INTERVALO",IF(B57&gt;Dashboard!$B$4,"ENTREGA FUTURA",IF(M57&lt;0,"TROCA ATRASADA",IF(M57&lt;=Dashboard!$D$4,"TROCAR EM BREVE","OK")))),"VERIFIQUE QUANTIDADE"),"VERIFIQUE QUANTIDADE")))))</x:f>
      </x:c>
      <x:c r="P57" s="6" t="str">
        <x:f>IF(A57="","",IFERROR(VLOOKUP(F57,EPIs!$A$2:$E$500,5,FALSE),"EPI NÃO CADASTRADO"))</x:f>
      </x:c>
    </x:row>
    <x:row r="58">
      <x:c r="B58" s="5"/>
      <x:c r="I58" s="6"/>
      <x:c r="L58" s="5" t="str">
        <x:f>IF(A58="","",IF(OR(LEN(B58)=0,LEN(F58)=0),"",IF(AND(ISNUMBER(B58),ISNUMBER(P58)),IF(AND(B58&gt;0,P58&gt;0,P58=INT(P58)),B58+P58,""),"")))</x:f>
      </x:c>
      <x:c r="M58" s="6" t="str">
        <x:f>IF(L58="","",L58-Dashboard!$B$4)</x:f>
      </x:c>
      <x:c r="N58" t="str">
        <x:f>IF(A58="","",IF(OR(LEN(B58)=0,LEN(C58)=0,LEN(F58)=0,LEN(I58)=0),"DADOS INCOMPLETOS",IF(COUNTIF(Colaboradores!$A$2:$A$500,C58)=0,"MATRÍCULA NÃO CADASTRADA",IF(P58="EPI NÃO CADASTRADO","EPI NÃO CADASTRADO",IF(ISNUMBER(I58),IF(AND(I58&gt;0,I58=INT(I58)),IF(L58="","VERIFIQUE DATA/INTERVALO",IF(B58&gt;Dashboard!$B$4,"ENTREGA FUTURA",IF(M58&lt;0,"TROCA ATRASADA",IF(M58&lt;=Dashboard!$D$4,"TROCAR EM BREVE","OK")))),"VERIFIQUE QUANTIDADE"),"VERIFIQUE QUANTIDADE")))))</x:f>
      </x:c>
      <x:c r="P58" s="6" t="str">
        <x:f>IF(A58="","",IFERROR(VLOOKUP(F58,EPIs!$A$2:$E$500,5,FALSE),"EPI NÃO CADASTRADO"))</x:f>
      </x:c>
    </x:row>
    <x:row r="59">
      <x:c r="B59" s="5"/>
      <x:c r="I59" s="6"/>
      <x:c r="L59" s="5" t="str">
        <x:f>IF(A59="","",IF(OR(LEN(B59)=0,LEN(F59)=0),"",IF(AND(ISNUMBER(B59),ISNUMBER(P59)),IF(AND(B59&gt;0,P59&gt;0,P59=INT(P59)),B59+P59,""),"")))</x:f>
      </x:c>
      <x:c r="M59" s="6" t="str">
        <x:f>IF(L59="","",L59-Dashboard!$B$4)</x:f>
      </x:c>
      <x:c r="N59" t="str">
        <x:f>IF(A59="","",IF(OR(LEN(B59)=0,LEN(C59)=0,LEN(F59)=0,LEN(I59)=0),"DADOS INCOMPLETOS",IF(COUNTIF(Colaboradores!$A$2:$A$500,C59)=0,"MATRÍCULA NÃO CADASTRADA",IF(P59="EPI NÃO CADASTRADO","EPI NÃO CADASTRADO",IF(ISNUMBER(I59),IF(AND(I59&gt;0,I59=INT(I59)),IF(L59="","VERIFIQUE DATA/INTERVALO",IF(B59&gt;Dashboard!$B$4,"ENTREGA FUTURA",IF(M59&lt;0,"TROCA ATRASADA",IF(M59&lt;=Dashboard!$D$4,"TROCAR EM BREVE","OK")))),"VERIFIQUE QUANTIDADE"),"VERIFIQUE QUANTIDADE")))))</x:f>
      </x:c>
      <x:c r="P59" s="6" t="str">
        <x:f>IF(A59="","",IFERROR(VLOOKUP(F59,EPIs!$A$2:$E$500,5,FALSE),"EPI NÃO CADASTRADO"))</x:f>
      </x:c>
    </x:row>
    <x:row r="60">
      <x:c r="B60" s="5"/>
      <x:c r="I60" s="6"/>
      <x:c r="L60" s="5" t="str">
        <x:f>IF(A60="","",IF(OR(LEN(B60)=0,LEN(F60)=0),"",IF(AND(ISNUMBER(B60),ISNUMBER(P60)),IF(AND(B60&gt;0,P60&gt;0,P60=INT(P60)),B60+P60,""),"")))</x:f>
      </x:c>
      <x:c r="M60" s="6" t="str">
        <x:f>IF(L60="","",L60-Dashboard!$B$4)</x:f>
      </x:c>
      <x:c r="N60" t="str">
        <x:f>IF(A60="","",IF(OR(LEN(B60)=0,LEN(C60)=0,LEN(F60)=0,LEN(I60)=0),"DADOS INCOMPLETOS",IF(COUNTIF(Colaboradores!$A$2:$A$500,C60)=0,"MATRÍCULA NÃO CADASTRADA",IF(P60="EPI NÃO CADASTRADO","EPI NÃO CADASTRADO",IF(ISNUMBER(I60),IF(AND(I60&gt;0,I60=INT(I60)),IF(L60="","VERIFIQUE DATA/INTERVALO",IF(B60&gt;Dashboard!$B$4,"ENTREGA FUTURA",IF(M60&lt;0,"TROCA ATRASADA",IF(M60&lt;=Dashboard!$D$4,"TROCAR EM BREVE","OK")))),"VERIFIQUE QUANTIDADE"),"VERIFIQUE QUANTIDADE")))))</x:f>
      </x:c>
      <x:c r="P60" s="6" t="str">
        <x:f>IF(A60="","",IFERROR(VLOOKUP(F60,EPIs!$A$2:$E$500,5,FALSE),"EPI NÃO CADASTRADO"))</x:f>
      </x:c>
    </x:row>
    <x:row r="61">
      <x:c r="B61" s="5"/>
      <x:c r="I61" s="6"/>
      <x:c r="L61" s="5" t="str">
        <x:f>IF(A61="","",IF(OR(LEN(B61)=0,LEN(F61)=0),"",IF(AND(ISNUMBER(B61),ISNUMBER(P61)),IF(AND(B61&gt;0,P61&gt;0,P61=INT(P61)),B61+P61,""),"")))</x:f>
      </x:c>
      <x:c r="M61" s="6" t="str">
        <x:f>IF(L61="","",L61-Dashboard!$B$4)</x:f>
      </x:c>
      <x:c r="N61" t="str">
        <x:f>IF(A61="","",IF(OR(LEN(B61)=0,LEN(C61)=0,LEN(F61)=0,LEN(I61)=0),"DADOS INCOMPLETOS",IF(COUNTIF(Colaboradores!$A$2:$A$500,C61)=0,"MATRÍCULA NÃO CADASTRADA",IF(P61="EPI NÃO CADASTRADO","EPI NÃO CADASTRADO",IF(ISNUMBER(I61),IF(AND(I61&gt;0,I61=INT(I61)),IF(L61="","VERIFIQUE DATA/INTERVALO",IF(B61&gt;Dashboard!$B$4,"ENTREGA FUTURA",IF(M61&lt;0,"TROCA ATRASADA",IF(M61&lt;=Dashboard!$D$4,"TROCAR EM BREVE","OK")))),"VERIFIQUE QUANTIDADE"),"VERIFIQUE QUANTIDADE")))))</x:f>
      </x:c>
      <x:c r="P61" s="6" t="str">
        <x:f>IF(A61="","",IFERROR(VLOOKUP(F61,EPIs!$A$2:$E$500,5,FALSE),"EPI NÃO CADASTRADO"))</x:f>
      </x:c>
    </x:row>
    <x:row r="62">
      <x:c r="B62" s="5"/>
      <x:c r="I62" s="6"/>
      <x:c r="L62" s="5" t="str">
        <x:f>IF(A62="","",IF(OR(LEN(B62)=0,LEN(F62)=0),"",IF(AND(ISNUMBER(B62),ISNUMBER(P62)),IF(AND(B62&gt;0,P62&gt;0,P62=INT(P62)),B62+P62,""),"")))</x:f>
      </x:c>
      <x:c r="M62" s="6" t="str">
        <x:f>IF(L62="","",L62-Dashboard!$B$4)</x:f>
      </x:c>
      <x:c r="N62" t="str">
        <x:f>IF(A62="","",IF(OR(LEN(B62)=0,LEN(C62)=0,LEN(F62)=0,LEN(I62)=0),"DADOS INCOMPLETOS",IF(COUNTIF(Colaboradores!$A$2:$A$500,C62)=0,"MATRÍCULA NÃO CADASTRADA",IF(P62="EPI NÃO CADASTRADO","EPI NÃO CADASTRADO",IF(ISNUMBER(I62),IF(AND(I62&gt;0,I62=INT(I62)),IF(L62="","VERIFIQUE DATA/INTERVALO",IF(B62&gt;Dashboard!$B$4,"ENTREGA FUTURA",IF(M62&lt;0,"TROCA ATRASADA",IF(M62&lt;=Dashboard!$D$4,"TROCAR EM BREVE","OK")))),"VERIFIQUE QUANTIDADE"),"VERIFIQUE QUANTIDADE")))))</x:f>
      </x:c>
      <x:c r="P62" s="6" t="str">
        <x:f>IF(A62="","",IFERROR(VLOOKUP(F62,EPIs!$A$2:$E$500,5,FALSE),"EPI NÃO CADASTRADO"))</x:f>
      </x:c>
    </x:row>
    <x:row r="63">
      <x:c r="B63" s="5"/>
      <x:c r="I63" s="6"/>
      <x:c r="L63" s="5" t="str">
        <x:f>IF(A63="","",IF(OR(LEN(B63)=0,LEN(F63)=0),"",IF(AND(ISNUMBER(B63),ISNUMBER(P63)),IF(AND(B63&gt;0,P63&gt;0,P63=INT(P63)),B63+P63,""),"")))</x:f>
      </x:c>
      <x:c r="M63" s="6" t="str">
        <x:f>IF(L63="","",L63-Dashboard!$B$4)</x:f>
      </x:c>
      <x:c r="N63" t="str">
        <x:f>IF(A63="","",IF(OR(LEN(B63)=0,LEN(C63)=0,LEN(F63)=0,LEN(I63)=0),"DADOS INCOMPLETOS",IF(COUNTIF(Colaboradores!$A$2:$A$500,C63)=0,"MATRÍCULA NÃO CADASTRADA",IF(P63="EPI NÃO CADASTRADO","EPI NÃO CADASTRADO",IF(ISNUMBER(I63),IF(AND(I63&gt;0,I63=INT(I63)),IF(L63="","VERIFIQUE DATA/INTERVALO",IF(B63&gt;Dashboard!$B$4,"ENTREGA FUTURA",IF(M63&lt;0,"TROCA ATRASADA",IF(M63&lt;=Dashboard!$D$4,"TROCAR EM BREVE","OK")))),"VERIFIQUE QUANTIDADE"),"VERIFIQUE QUANTIDADE")))))</x:f>
      </x:c>
      <x:c r="P63" s="6" t="str">
        <x:f>IF(A63="","",IFERROR(VLOOKUP(F63,EPIs!$A$2:$E$500,5,FALSE),"EPI NÃO CADASTRADO"))</x:f>
      </x:c>
    </x:row>
    <x:row r="64">
      <x:c r="B64" s="5"/>
      <x:c r="I64" s="6"/>
      <x:c r="L64" s="5" t="str">
        <x:f>IF(A64="","",IF(OR(LEN(B64)=0,LEN(F64)=0),"",IF(AND(ISNUMBER(B64),ISNUMBER(P64)),IF(AND(B64&gt;0,P64&gt;0,P64=INT(P64)),B64+P64,""),"")))</x:f>
      </x:c>
      <x:c r="M64" s="6" t="str">
        <x:f>IF(L64="","",L64-Dashboard!$B$4)</x:f>
      </x:c>
      <x:c r="N64" t="str">
        <x:f>IF(A64="","",IF(OR(LEN(B64)=0,LEN(C64)=0,LEN(F64)=0,LEN(I64)=0),"DADOS INCOMPLETOS",IF(COUNTIF(Colaboradores!$A$2:$A$500,C64)=0,"MATRÍCULA NÃO CADASTRADA",IF(P64="EPI NÃO CADASTRADO","EPI NÃO CADASTRADO",IF(ISNUMBER(I64),IF(AND(I64&gt;0,I64=INT(I64)),IF(L64="","VERIFIQUE DATA/INTERVALO",IF(B64&gt;Dashboard!$B$4,"ENTREGA FUTURA",IF(M64&lt;0,"TROCA ATRASADA",IF(M64&lt;=Dashboard!$D$4,"TROCAR EM BREVE","OK")))),"VERIFIQUE QUANTIDADE"),"VERIFIQUE QUANTIDADE")))))</x:f>
      </x:c>
      <x:c r="P64" s="6" t="str">
        <x:f>IF(A64="","",IFERROR(VLOOKUP(F64,EPIs!$A$2:$E$500,5,FALSE),"EPI NÃO CADASTRADO"))</x:f>
      </x:c>
    </x:row>
    <x:row r="65">
      <x:c r="B65" s="5"/>
      <x:c r="I65" s="6"/>
      <x:c r="L65" s="5" t="str">
        <x:f>IF(A65="","",IF(OR(LEN(B65)=0,LEN(F65)=0),"",IF(AND(ISNUMBER(B65),ISNUMBER(P65)),IF(AND(B65&gt;0,P65&gt;0,P65=INT(P65)),B65+P65,""),"")))</x:f>
      </x:c>
      <x:c r="M65" s="6" t="str">
        <x:f>IF(L65="","",L65-Dashboard!$B$4)</x:f>
      </x:c>
      <x:c r="N65" t="str">
        <x:f>IF(A65="","",IF(OR(LEN(B65)=0,LEN(C65)=0,LEN(F65)=0,LEN(I65)=0),"DADOS INCOMPLETOS",IF(COUNTIF(Colaboradores!$A$2:$A$500,C65)=0,"MATRÍCULA NÃO CADASTRADA",IF(P65="EPI NÃO CADASTRADO","EPI NÃO CADASTRADO",IF(ISNUMBER(I65),IF(AND(I65&gt;0,I65=INT(I65)),IF(L65="","VERIFIQUE DATA/INTERVALO",IF(B65&gt;Dashboard!$B$4,"ENTREGA FUTURA",IF(M65&lt;0,"TROCA ATRASADA",IF(M65&lt;=Dashboard!$D$4,"TROCAR EM BREVE","OK")))),"VERIFIQUE QUANTIDADE"),"VERIFIQUE QUANTIDADE")))))</x:f>
      </x:c>
      <x:c r="P65" s="6" t="str">
        <x:f>IF(A65="","",IFERROR(VLOOKUP(F65,EPIs!$A$2:$E$500,5,FALSE),"EPI NÃO CADASTRADO"))</x:f>
      </x:c>
    </x:row>
    <x:row r="66">
      <x:c r="B66" s="5"/>
      <x:c r="I66" s="6"/>
      <x:c r="L66" s="5" t="str">
        <x:f>IF(A66="","",IF(OR(LEN(B66)=0,LEN(F66)=0),"",IF(AND(ISNUMBER(B66),ISNUMBER(P66)),IF(AND(B66&gt;0,P66&gt;0,P66=INT(P66)),B66+P66,""),"")))</x:f>
      </x:c>
      <x:c r="M66" s="6" t="str">
        <x:f>IF(L66="","",L66-Dashboard!$B$4)</x:f>
      </x:c>
      <x:c r="N66" t="str">
        <x:f>IF(A66="","",IF(OR(LEN(B66)=0,LEN(C66)=0,LEN(F66)=0,LEN(I66)=0),"DADOS INCOMPLETOS",IF(COUNTIF(Colaboradores!$A$2:$A$500,C66)=0,"MATRÍCULA NÃO CADASTRADA",IF(P66="EPI NÃO CADASTRADO","EPI NÃO CADASTRADO",IF(ISNUMBER(I66),IF(AND(I66&gt;0,I66=INT(I66)),IF(L66="","VERIFIQUE DATA/INTERVALO",IF(B66&gt;Dashboard!$B$4,"ENTREGA FUTURA",IF(M66&lt;0,"TROCA ATRASADA",IF(M66&lt;=Dashboard!$D$4,"TROCAR EM BREVE","OK")))),"VERIFIQUE QUANTIDADE"),"VERIFIQUE QUANTIDADE")))))</x:f>
      </x:c>
      <x:c r="P66" s="6" t="str">
        <x:f>IF(A66="","",IFERROR(VLOOKUP(F66,EPIs!$A$2:$E$500,5,FALSE),"EPI NÃO CADASTRADO"))</x:f>
      </x:c>
    </x:row>
    <x:row r="67">
      <x:c r="B67" s="5"/>
      <x:c r="I67" s="6"/>
      <x:c r="L67" s="5" t="str">
        <x:f>IF(A67="","",IF(OR(LEN(B67)=0,LEN(F67)=0),"",IF(AND(ISNUMBER(B67),ISNUMBER(P67)),IF(AND(B67&gt;0,P67&gt;0,P67=INT(P67)),B67+P67,""),"")))</x:f>
      </x:c>
      <x:c r="M67" s="6" t="str">
        <x:f>IF(L67="","",L67-Dashboard!$B$4)</x:f>
      </x:c>
      <x:c r="N67" t="str">
        <x:f>IF(A67="","",IF(OR(LEN(B67)=0,LEN(C67)=0,LEN(F67)=0,LEN(I67)=0),"DADOS INCOMPLETOS",IF(COUNTIF(Colaboradores!$A$2:$A$500,C67)=0,"MATRÍCULA NÃO CADASTRADA",IF(P67="EPI NÃO CADASTRADO","EPI NÃO CADASTRADO",IF(ISNUMBER(I67),IF(AND(I67&gt;0,I67=INT(I67)),IF(L67="","VERIFIQUE DATA/INTERVALO",IF(B67&gt;Dashboard!$B$4,"ENTREGA FUTURA",IF(M67&lt;0,"TROCA ATRASADA",IF(M67&lt;=Dashboard!$D$4,"TROCAR EM BREVE","OK")))),"VERIFIQUE QUANTIDADE"),"VERIFIQUE QUANTIDADE")))))</x:f>
      </x:c>
      <x:c r="P67" s="6" t="str">
        <x:f>IF(A67="","",IFERROR(VLOOKUP(F67,EPIs!$A$2:$E$500,5,FALSE),"EPI NÃO CADASTRADO"))</x:f>
      </x:c>
    </x:row>
    <x:row r="68">
      <x:c r="B68" s="5"/>
      <x:c r="I68" s="6"/>
      <x:c r="L68" s="5" t="str">
        <x:f>IF(A68="","",IF(OR(LEN(B68)=0,LEN(F68)=0),"",IF(AND(ISNUMBER(B68),ISNUMBER(P68)),IF(AND(B68&gt;0,P68&gt;0,P68=INT(P68)),B68+P68,""),"")))</x:f>
      </x:c>
      <x:c r="M68" s="6" t="str">
        <x:f>IF(L68="","",L68-Dashboard!$B$4)</x:f>
      </x:c>
      <x:c r="N68" t="str">
        <x:f>IF(A68="","",IF(OR(LEN(B68)=0,LEN(C68)=0,LEN(F68)=0,LEN(I68)=0),"DADOS INCOMPLETOS",IF(COUNTIF(Colaboradores!$A$2:$A$500,C68)=0,"MATRÍCULA NÃO CADASTRADA",IF(P68="EPI NÃO CADASTRADO","EPI NÃO CADASTRADO",IF(ISNUMBER(I68),IF(AND(I68&gt;0,I68=INT(I68)),IF(L68="","VERIFIQUE DATA/INTERVALO",IF(B68&gt;Dashboard!$B$4,"ENTREGA FUTURA",IF(M68&lt;0,"TROCA ATRASADA",IF(M68&lt;=Dashboard!$D$4,"TROCAR EM BREVE","OK")))),"VERIFIQUE QUANTIDADE"),"VERIFIQUE QUANTIDADE")))))</x:f>
      </x:c>
      <x:c r="P68" s="6" t="str">
        <x:f>IF(A68="","",IFERROR(VLOOKUP(F68,EPIs!$A$2:$E$500,5,FALSE),"EPI NÃO CADASTRADO"))</x:f>
      </x:c>
    </x:row>
    <x:row r="69">
      <x:c r="B69" s="5"/>
      <x:c r="I69" s="6"/>
      <x:c r="L69" s="5" t="str">
        <x:f>IF(A69="","",IF(OR(LEN(B69)=0,LEN(F69)=0),"",IF(AND(ISNUMBER(B69),ISNUMBER(P69)),IF(AND(B69&gt;0,P69&gt;0,P69=INT(P69)),B69+P69,""),"")))</x:f>
      </x:c>
      <x:c r="M69" s="6" t="str">
        <x:f>IF(L69="","",L69-Dashboard!$B$4)</x:f>
      </x:c>
      <x:c r="N69" t="str">
        <x:f>IF(A69="","",IF(OR(LEN(B69)=0,LEN(C69)=0,LEN(F69)=0,LEN(I69)=0),"DADOS INCOMPLETOS",IF(COUNTIF(Colaboradores!$A$2:$A$500,C69)=0,"MATRÍCULA NÃO CADASTRADA",IF(P69="EPI NÃO CADASTRADO","EPI NÃO CADASTRADO",IF(ISNUMBER(I69),IF(AND(I69&gt;0,I69=INT(I69)),IF(L69="","VERIFIQUE DATA/INTERVALO",IF(B69&gt;Dashboard!$B$4,"ENTREGA FUTURA",IF(M69&lt;0,"TROCA ATRASADA",IF(M69&lt;=Dashboard!$D$4,"TROCAR EM BREVE","OK")))),"VERIFIQUE QUANTIDADE"),"VERIFIQUE QUANTIDADE")))))</x:f>
      </x:c>
      <x:c r="P69" s="6" t="str">
        <x:f>IF(A69="","",IFERROR(VLOOKUP(F69,EPIs!$A$2:$E$500,5,FALSE),"EPI NÃO CADASTRADO"))</x:f>
      </x:c>
    </x:row>
    <x:row r="70">
      <x:c r="B70" s="5"/>
      <x:c r="I70" s="6"/>
      <x:c r="L70" s="5" t="str">
        <x:f>IF(A70="","",IF(OR(LEN(B70)=0,LEN(F70)=0),"",IF(AND(ISNUMBER(B70),ISNUMBER(P70)),IF(AND(B70&gt;0,P70&gt;0,P70=INT(P70)),B70+P70,""),"")))</x:f>
      </x:c>
      <x:c r="M70" s="6" t="str">
        <x:f>IF(L70="","",L70-Dashboard!$B$4)</x:f>
      </x:c>
      <x:c r="N70" t="str">
        <x:f>IF(A70="","",IF(OR(LEN(B70)=0,LEN(C70)=0,LEN(F70)=0,LEN(I70)=0),"DADOS INCOMPLETOS",IF(COUNTIF(Colaboradores!$A$2:$A$500,C70)=0,"MATRÍCULA NÃO CADASTRADA",IF(P70="EPI NÃO CADASTRADO","EPI NÃO CADASTRADO",IF(ISNUMBER(I70),IF(AND(I70&gt;0,I70=INT(I70)),IF(L70="","VERIFIQUE DATA/INTERVALO",IF(B70&gt;Dashboard!$B$4,"ENTREGA FUTURA",IF(M70&lt;0,"TROCA ATRASADA",IF(M70&lt;=Dashboard!$D$4,"TROCAR EM BREVE","OK")))),"VERIFIQUE QUANTIDADE"),"VERIFIQUE QUANTIDADE")))))</x:f>
      </x:c>
      <x:c r="P70" s="6" t="str">
        <x:f>IF(A70="","",IFERROR(VLOOKUP(F70,EPIs!$A$2:$E$500,5,FALSE),"EPI NÃO CADASTRADO"))</x:f>
      </x:c>
    </x:row>
    <x:row r="71">
      <x:c r="B71" s="5"/>
      <x:c r="I71" s="6"/>
      <x:c r="L71" s="5" t="str">
        <x:f>IF(A71="","",IF(OR(LEN(B71)=0,LEN(F71)=0),"",IF(AND(ISNUMBER(B71),ISNUMBER(P71)),IF(AND(B71&gt;0,P71&gt;0,P71=INT(P71)),B71+P71,""),"")))</x:f>
      </x:c>
      <x:c r="M71" s="6" t="str">
        <x:f>IF(L71="","",L71-Dashboard!$B$4)</x:f>
      </x:c>
      <x:c r="N71" t="str">
        <x:f>IF(A71="","",IF(OR(LEN(B71)=0,LEN(C71)=0,LEN(F71)=0,LEN(I71)=0),"DADOS INCOMPLETOS",IF(COUNTIF(Colaboradores!$A$2:$A$500,C71)=0,"MATRÍCULA NÃO CADASTRADA",IF(P71="EPI NÃO CADASTRADO","EPI NÃO CADASTRADO",IF(ISNUMBER(I71),IF(AND(I71&gt;0,I71=INT(I71)),IF(L71="","VERIFIQUE DATA/INTERVALO",IF(B71&gt;Dashboard!$B$4,"ENTREGA FUTURA",IF(M71&lt;0,"TROCA ATRASADA",IF(M71&lt;=Dashboard!$D$4,"TROCAR EM BREVE","OK")))),"VERIFIQUE QUANTIDADE"),"VERIFIQUE QUANTIDADE")))))</x:f>
      </x:c>
      <x:c r="P71" s="6" t="str">
        <x:f>IF(A71="","",IFERROR(VLOOKUP(F71,EPIs!$A$2:$E$500,5,FALSE),"EPI NÃO CADASTRADO"))</x:f>
      </x:c>
    </x:row>
    <x:row r="72">
      <x:c r="B72" s="5"/>
      <x:c r="I72" s="6"/>
      <x:c r="L72" s="5" t="str">
        <x:f>IF(A72="","",IF(OR(LEN(B72)=0,LEN(F72)=0),"",IF(AND(ISNUMBER(B72),ISNUMBER(P72)),IF(AND(B72&gt;0,P72&gt;0,P72=INT(P72)),B72+P72,""),"")))</x:f>
      </x:c>
      <x:c r="M72" s="6" t="str">
        <x:f>IF(L72="","",L72-Dashboard!$B$4)</x:f>
      </x:c>
      <x:c r="N72" t="str">
        <x:f>IF(A72="","",IF(OR(LEN(B72)=0,LEN(C72)=0,LEN(F72)=0,LEN(I72)=0),"DADOS INCOMPLETOS",IF(COUNTIF(Colaboradores!$A$2:$A$500,C72)=0,"MATRÍCULA NÃO CADASTRADA",IF(P72="EPI NÃO CADASTRADO","EPI NÃO CADASTRADO",IF(ISNUMBER(I72),IF(AND(I72&gt;0,I72=INT(I72)),IF(L72="","VERIFIQUE DATA/INTERVALO",IF(B72&gt;Dashboard!$B$4,"ENTREGA FUTURA",IF(M72&lt;0,"TROCA ATRASADA",IF(M72&lt;=Dashboard!$D$4,"TROCAR EM BREVE","OK")))),"VERIFIQUE QUANTIDADE"),"VERIFIQUE QUANTIDADE")))))</x:f>
      </x:c>
      <x:c r="P72" s="6" t="str">
        <x:f>IF(A72="","",IFERROR(VLOOKUP(F72,EPIs!$A$2:$E$500,5,FALSE),"EPI NÃO CADASTRADO"))</x:f>
      </x:c>
    </x:row>
    <x:row r="73">
      <x:c r="B73" s="5"/>
      <x:c r="I73" s="6"/>
      <x:c r="L73" s="5" t="str">
        <x:f>IF(A73="","",IF(OR(LEN(B73)=0,LEN(F73)=0),"",IF(AND(ISNUMBER(B73),ISNUMBER(P73)),IF(AND(B73&gt;0,P73&gt;0,P73=INT(P73)),B73+P73,""),"")))</x:f>
      </x:c>
      <x:c r="M73" s="6" t="str">
        <x:f>IF(L73="","",L73-Dashboard!$B$4)</x:f>
      </x:c>
      <x:c r="N73" t="str">
        <x:f>IF(A73="","",IF(OR(LEN(B73)=0,LEN(C73)=0,LEN(F73)=0,LEN(I73)=0),"DADOS INCOMPLETOS",IF(COUNTIF(Colaboradores!$A$2:$A$500,C73)=0,"MATRÍCULA NÃO CADASTRADA",IF(P73="EPI NÃO CADASTRADO","EPI NÃO CADASTRADO",IF(ISNUMBER(I73),IF(AND(I73&gt;0,I73=INT(I73)),IF(L73="","VERIFIQUE DATA/INTERVALO",IF(B73&gt;Dashboard!$B$4,"ENTREGA FUTURA",IF(M73&lt;0,"TROCA ATRASADA",IF(M73&lt;=Dashboard!$D$4,"TROCAR EM BREVE","OK")))),"VERIFIQUE QUANTIDADE"),"VERIFIQUE QUANTIDADE")))))</x:f>
      </x:c>
      <x:c r="P73" s="6" t="str">
        <x:f>IF(A73="","",IFERROR(VLOOKUP(F73,EPIs!$A$2:$E$500,5,FALSE),"EPI NÃO CADASTRADO"))</x:f>
      </x:c>
    </x:row>
    <x:row r="74">
      <x:c r="B74" s="5"/>
      <x:c r="I74" s="6"/>
      <x:c r="L74" s="5" t="str">
        <x:f>IF(A74="","",IF(OR(LEN(B74)=0,LEN(F74)=0),"",IF(AND(ISNUMBER(B74),ISNUMBER(P74)),IF(AND(B74&gt;0,P74&gt;0,P74=INT(P74)),B74+P74,""),"")))</x:f>
      </x:c>
      <x:c r="M74" s="6" t="str">
        <x:f>IF(L74="","",L74-Dashboard!$B$4)</x:f>
      </x:c>
      <x:c r="N74" t="str">
        <x:f>IF(A74="","",IF(OR(LEN(B74)=0,LEN(C74)=0,LEN(F74)=0,LEN(I74)=0),"DADOS INCOMPLETOS",IF(COUNTIF(Colaboradores!$A$2:$A$500,C74)=0,"MATRÍCULA NÃO CADASTRADA",IF(P74="EPI NÃO CADASTRADO","EPI NÃO CADASTRADO",IF(ISNUMBER(I74),IF(AND(I74&gt;0,I74=INT(I74)),IF(L74="","VERIFIQUE DATA/INTERVALO",IF(B74&gt;Dashboard!$B$4,"ENTREGA FUTURA",IF(M74&lt;0,"TROCA ATRASADA",IF(M74&lt;=Dashboard!$D$4,"TROCAR EM BREVE","OK")))),"VERIFIQUE QUANTIDADE"),"VERIFIQUE QUANTIDADE")))))</x:f>
      </x:c>
      <x:c r="P74" s="6" t="str">
        <x:f>IF(A74="","",IFERROR(VLOOKUP(F74,EPIs!$A$2:$E$500,5,FALSE),"EPI NÃO CADASTRADO"))</x:f>
      </x:c>
    </x:row>
    <x:row r="75">
      <x:c r="B75" s="5"/>
      <x:c r="I75" s="6"/>
      <x:c r="L75" s="5" t="str">
        <x:f>IF(A75="","",IF(OR(LEN(B75)=0,LEN(F75)=0),"",IF(AND(ISNUMBER(B75),ISNUMBER(P75)),IF(AND(B75&gt;0,P75&gt;0,P75=INT(P75)),B75+P75,""),"")))</x:f>
      </x:c>
      <x:c r="M75" s="6" t="str">
        <x:f>IF(L75="","",L75-Dashboard!$B$4)</x:f>
      </x:c>
      <x:c r="N75" t="str">
        <x:f>IF(A75="","",IF(OR(LEN(B75)=0,LEN(C75)=0,LEN(F75)=0,LEN(I75)=0),"DADOS INCOMPLETOS",IF(COUNTIF(Colaboradores!$A$2:$A$500,C75)=0,"MATRÍCULA NÃO CADASTRADA",IF(P75="EPI NÃO CADASTRADO","EPI NÃO CADASTRADO",IF(ISNUMBER(I75),IF(AND(I75&gt;0,I75=INT(I75)),IF(L75="","VERIFIQUE DATA/INTERVALO",IF(B75&gt;Dashboard!$B$4,"ENTREGA FUTURA",IF(M75&lt;0,"TROCA ATRASADA",IF(M75&lt;=Dashboard!$D$4,"TROCAR EM BREVE","OK")))),"VERIFIQUE QUANTIDADE"),"VERIFIQUE QUANTIDADE")))))</x:f>
      </x:c>
      <x:c r="P75" s="6" t="str">
        <x:f>IF(A75="","",IFERROR(VLOOKUP(F75,EPIs!$A$2:$E$500,5,FALSE),"EPI NÃO CADASTRADO"))</x:f>
      </x:c>
    </x:row>
    <x:row r="76">
      <x:c r="B76" s="5"/>
      <x:c r="I76" s="6"/>
      <x:c r="L76" s="5" t="str">
        <x:f>IF(A76="","",IF(OR(LEN(B76)=0,LEN(F76)=0),"",IF(AND(ISNUMBER(B76),ISNUMBER(P76)),IF(AND(B76&gt;0,P76&gt;0,P76=INT(P76)),B76+P76,""),"")))</x:f>
      </x:c>
      <x:c r="M76" s="6" t="str">
        <x:f>IF(L76="","",L76-Dashboard!$B$4)</x:f>
      </x:c>
      <x:c r="N76" t="str">
        <x:f>IF(A76="","",IF(OR(LEN(B76)=0,LEN(C76)=0,LEN(F76)=0,LEN(I76)=0),"DADOS INCOMPLETOS",IF(COUNTIF(Colaboradores!$A$2:$A$500,C76)=0,"MATRÍCULA NÃO CADASTRADA",IF(P76="EPI NÃO CADASTRADO","EPI NÃO CADASTRADO",IF(ISNUMBER(I76),IF(AND(I76&gt;0,I76=INT(I76)),IF(L76="","VERIFIQUE DATA/INTERVALO",IF(B76&gt;Dashboard!$B$4,"ENTREGA FUTURA",IF(M76&lt;0,"TROCA ATRASADA",IF(M76&lt;=Dashboard!$D$4,"TROCAR EM BREVE","OK")))),"VERIFIQUE QUANTIDADE"),"VERIFIQUE QUANTIDADE")))))</x:f>
      </x:c>
      <x:c r="P76" s="6" t="str">
        <x:f>IF(A76="","",IFERROR(VLOOKUP(F76,EPIs!$A$2:$E$500,5,FALSE),"EPI NÃO CADASTRADO"))</x:f>
      </x:c>
    </x:row>
    <x:row r="77">
      <x:c r="B77" s="5"/>
      <x:c r="I77" s="6"/>
      <x:c r="L77" s="5" t="str">
        <x:f>IF(A77="","",IF(OR(LEN(B77)=0,LEN(F77)=0),"",IF(AND(ISNUMBER(B77),ISNUMBER(P77)),IF(AND(B77&gt;0,P77&gt;0,P77=INT(P77)),B77+P77,""),"")))</x:f>
      </x:c>
      <x:c r="M77" s="6" t="str">
        <x:f>IF(L77="","",L77-Dashboard!$B$4)</x:f>
      </x:c>
      <x:c r="N77" t="str">
        <x:f>IF(A77="","",IF(OR(LEN(B77)=0,LEN(C77)=0,LEN(F77)=0,LEN(I77)=0),"DADOS INCOMPLETOS",IF(COUNTIF(Colaboradores!$A$2:$A$500,C77)=0,"MATRÍCULA NÃO CADASTRADA",IF(P77="EPI NÃO CADASTRADO","EPI NÃO CADASTRADO",IF(ISNUMBER(I77),IF(AND(I77&gt;0,I77=INT(I77)),IF(L77="","VERIFIQUE DATA/INTERVALO",IF(B77&gt;Dashboard!$B$4,"ENTREGA FUTURA",IF(M77&lt;0,"TROCA ATRASADA",IF(M77&lt;=Dashboard!$D$4,"TROCAR EM BREVE","OK")))),"VERIFIQUE QUANTIDADE"),"VERIFIQUE QUANTIDADE")))))</x:f>
      </x:c>
      <x:c r="P77" s="6" t="str">
        <x:f>IF(A77="","",IFERROR(VLOOKUP(F77,EPIs!$A$2:$E$500,5,FALSE),"EPI NÃO CADASTRADO"))</x:f>
      </x:c>
    </x:row>
    <x:row r="78">
      <x:c r="B78" s="5"/>
      <x:c r="I78" s="6"/>
      <x:c r="L78" s="5" t="str">
        <x:f>IF(A78="","",IF(OR(LEN(B78)=0,LEN(F78)=0),"",IF(AND(ISNUMBER(B78),ISNUMBER(P78)),IF(AND(B78&gt;0,P78&gt;0,P78=INT(P78)),B78+P78,""),"")))</x:f>
      </x:c>
      <x:c r="M78" s="6" t="str">
        <x:f>IF(L78="","",L78-Dashboard!$B$4)</x:f>
      </x:c>
      <x:c r="N78" t="str">
        <x:f>IF(A78="","",IF(OR(LEN(B78)=0,LEN(C78)=0,LEN(F78)=0,LEN(I78)=0),"DADOS INCOMPLETOS",IF(COUNTIF(Colaboradores!$A$2:$A$500,C78)=0,"MATRÍCULA NÃO CADASTRADA",IF(P78="EPI NÃO CADASTRADO","EPI NÃO CADASTRADO",IF(ISNUMBER(I78),IF(AND(I78&gt;0,I78=INT(I78)),IF(L78="","VERIFIQUE DATA/INTERVALO",IF(B78&gt;Dashboard!$B$4,"ENTREGA FUTURA",IF(M78&lt;0,"TROCA ATRASADA",IF(M78&lt;=Dashboard!$D$4,"TROCAR EM BREVE","OK")))),"VERIFIQUE QUANTIDADE"),"VERIFIQUE QUANTIDADE")))))</x:f>
      </x:c>
      <x:c r="P78" s="6" t="str">
        <x:f>IF(A78="","",IFERROR(VLOOKUP(F78,EPIs!$A$2:$E$500,5,FALSE),"EPI NÃO CADASTRADO"))</x:f>
      </x:c>
    </x:row>
    <x:row r="79">
      <x:c r="B79" s="5"/>
      <x:c r="I79" s="6"/>
      <x:c r="L79" s="5" t="str">
        <x:f>IF(A79="","",IF(OR(LEN(B79)=0,LEN(F79)=0),"",IF(AND(ISNUMBER(B79),ISNUMBER(P79)),IF(AND(B79&gt;0,P79&gt;0,P79=INT(P79)),B79+P79,""),"")))</x:f>
      </x:c>
      <x:c r="M79" s="6" t="str">
        <x:f>IF(L79="","",L79-Dashboard!$B$4)</x:f>
      </x:c>
      <x:c r="N79" t="str">
        <x:f>IF(A79="","",IF(OR(LEN(B79)=0,LEN(C79)=0,LEN(F79)=0,LEN(I79)=0),"DADOS INCOMPLETOS",IF(COUNTIF(Colaboradores!$A$2:$A$500,C79)=0,"MATRÍCULA NÃO CADASTRADA",IF(P79="EPI NÃO CADASTRADO","EPI NÃO CADASTRADO",IF(ISNUMBER(I79),IF(AND(I79&gt;0,I79=INT(I79)),IF(L79="","VERIFIQUE DATA/INTERVALO",IF(B79&gt;Dashboard!$B$4,"ENTREGA FUTURA",IF(M79&lt;0,"TROCA ATRASADA",IF(M79&lt;=Dashboard!$D$4,"TROCAR EM BREVE","OK")))),"VERIFIQUE QUANTIDADE"),"VERIFIQUE QUANTIDADE")))))</x:f>
      </x:c>
      <x:c r="P79" s="6" t="str">
        <x:f>IF(A79="","",IFERROR(VLOOKUP(F79,EPIs!$A$2:$E$500,5,FALSE),"EPI NÃO CADASTRADO"))</x:f>
      </x:c>
    </x:row>
    <x:row r="80">
      <x:c r="B80" s="5"/>
      <x:c r="I80" s="6"/>
      <x:c r="L80" s="5" t="str">
        <x:f>IF(A80="","",IF(OR(LEN(B80)=0,LEN(F80)=0),"",IF(AND(ISNUMBER(B80),ISNUMBER(P80)),IF(AND(B80&gt;0,P80&gt;0,P80=INT(P80)),B80+P80,""),"")))</x:f>
      </x:c>
      <x:c r="M80" s="6" t="str">
        <x:f>IF(L80="","",L80-Dashboard!$B$4)</x:f>
      </x:c>
      <x:c r="N80" t="str">
        <x:f>IF(A80="","",IF(OR(LEN(B80)=0,LEN(C80)=0,LEN(F80)=0,LEN(I80)=0),"DADOS INCOMPLETOS",IF(COUNTIF(Colaboradores!$A$2:$A$500,C80)=0,"MATRÍCULA NÃO CADASTRADA",IF(P80="EPI NÃO CADASTRADO","EPI NÃO CADASTRADO",IF(ISNUMBER(I80),IF(AND(I80&gt;0,I80=INT(I80)),IF(L80="","VERIFIQUE DATA/INTERVALO",IF(B80&gt;Dashboard!$B$4,"ENTREGA FUTURA",IF(M80&lt;0,"TROCA ATRASADA",IF(M80&lt;=Dashboard!$D$4,"TROCAR EM BREVE","OK")))),"VERIFIQUE QUANTIDADE"),"VERIFIQUE QUANTIDADE")))))</x:f>
      </x:c>
      <x:c r="P80" s="6" t="str">
        <x:f>IF(A80="","",IFERROR(VLOOKUP(F80,EPIs!$A$2:$E$500,5,FALSE),"EPI NÃO CADASTRADO"))</x:f>
      </x:c>
    </x:row>
    <x:row r="81">
      <x:c r="B81" s="5"/>
      <x:c r="I81" s="6"/>
      <x:c r="L81" s="5" t="str">
        <x:f>IF(A81="","",IF(OR(LEN(B81)=0,LEN(F81)=0),"",IF(AND(ISNUMBER(B81),ISNUMBER(P81)),IF(AND(B81&gt;0,P81&gt;0,P81=INT(P81)),B81+P81,""),"")))</x:f>
      </x:c>
      <x:c r="M81" s="6" t="str">
        <x:f>IF(L81="","",L81-Dashboard!$B$4)</x:f>
      </x:c>
      <x:c r="N81" t="str">
        <x:f>IF(A81="","",IF(OR(LEN(B81)=0,LEN(C81)=0,LEN(F81)=0,LEN(I81)=0),"DADOS INCOMPLETOS",IF(COUNTIF(Colaboradores!$A$2:$A$500,C81)=0,"MATRÍCULA NÃO CADASTRADA",IF(P81="EPI NÃO CADASTRADO","EPI NÃO CADASTRADO",IF(ISNUMBER(I81),IF(AND(I81&gt;0,I81=INT(I81)),IF(L81="","VERIFIQUE DATA/INTERVALO",IF(B81&gt;Dashboard!$B$4,"ENTREGA FUTURA",IF(M81&lt;0,"TROCA ATRASADA",IF(M81&lt;=Dashboard!$D$4,"TROCAR EM BREVE","OK")))),"VERIFIQUE QUANTIDADE"),"VERIFIQUE QUANTIDADE")))))</x:f>
      </x:c>
      <x:c r="P81" s="6" t="str">
        <x:f>IF(A81="","",IFERROR(VLOOKUP(F81,EPIs!$A$2:$E$500,5,FALSE),"EPI NÃO CADASTRADO"))</x:f>
      </x:c>
    </x:row>
    <x:row r="82">
      <x:c r="B82" s="5"/>
      <x:c r="I82" s="6"/>
      <x:c r="L82" s="5" t="str">
        <x:f>IF(A82="","",IF(OR(LEN(B82)=0,LEN(F82)=0),"",IF(AND(ISNUMBER(B82),ISNUMBER(P82)),IF(AND(B82&gt;0,P82&gt;0,P82=INT(P82)),B82+P82,""),"")))</x:f>
      </x:c>
      <x:c r="M82" s="6" t="str">
        <x:f>IF(L82="","",L82-Dashboard!$B$4)</x:f>
      </x:c>
      <x:c r="N82" t="str">
        <x:f>IF(A82="","",IF(OR(LEN(B82)=0,LEN(C82)=0,LEN(F82)=0,LEN(I82)=0),"DADOS INCOMPLETOS",IF(COUNTIF(Colaboradores!$A$2:$A$500,C82)=0,"MATRÍCULA NÃO CADASTRADA",IF(P82="EPI NÃO CADASTRADO","EPI NÃO CADASTRADO",IF(ISNUMBER(I82),IF(AND(I82&gt;0,I82=INT(I82)),IF(L82="","VERIFIQUE DATA/INTERVALO",IF(B82&gt;Dashboard!$B$4,"ENTREGA FUTURA",IF(M82&lt;0,"TROCA ATRASADA",IF(M82&lt;=Dashboard!$D$4,"TROCAR EM BREVE","OK")))),"VERIFIQUE QUANTIDADE"),"VERIFIQUE QUANTIDADE")))))</x:f>
      </x:c>
      <x:c r="P82" s="6" t="str">
        <x:f>IF(A82="","",IFERROR(VLOOKUP(F82,EPIs!$A$2:$E$500,5,FALSE),"EPI NÃO CADASTRADO"))</x:f>
      </x:c>
    </x:row>
    <x:row r="83">
      <x:c r="B83" s="5"/>
      <x:c r="I83" s="6"/>
      <x:c r="L83" s="5" t="str">
        <x:f>IF(A83="","",IF(OR(LEN(B83)=0,LEN(F83)=0),"",IF(AND(ISNUMBER(B83),ISNUMBER(P83)),IF(AND(B83&gt;0,P83&gt;0,P83=INT(P83)),B83+P83,""),"")))</x:f>
      </x:c>
      <x:c r="M83" s="6" t="str">
        <x:f>IF(L83="","",L83-Dashboard!$B$4)</x:f>
      </x:c>
      <x:c r="N83" t="str">
        <x:f>IF(A83="","",IF(OR(LEN(B83)=0,LEN(C83)=0,LEN(F83)=0,LEN(I83)=0),"DADOS INCOMPLETOS",IF(COUNTIF(Colaboradores!$A$2:$A$500,C83)=0,"MATRÍCULA NÃO CADASTRADA",IF(P83="EPI NÃO CADASTRADO","EPI NÃO CADASTRADO",IF(ISNUMBER(I83),IF(AND(I83&gt;0,I83=INT(I83)),IF(L83="","VERIFIQUE DATA/INTERVALO",IF(B83&gt;Dashboard!$B$4,"ENTREGA FUTURA",IF(M83&lt;0,"TROCA ATRASADA",IF(M83&lt;=Dashboard!$D$4,"TROCAR EM BREVE","OK")))),"VERIFIQUE QUANTIDADE"),"VERIFIQUE QUANTIDADE")))))</x:f>
      </x:c>
      <x:c r="P83" s="6" t="str">
        <x:f>IF(A83="","",IFERROR(VLOOKUP(F83,EPIs!$A$2:$E$500,5,FALSE),"EPI NÃO CADASTRADO"))</x:f>
      </x:c>
    </x:row>
    <x:row r="84">
      <x:c r="B84" s="5"/>
      <x:c r="I84" s="6"/>
      <x:c r="L84" s="5" t="str">
        <x:f>IF(A84="","",IF(OR(LEN(B84)=0,LEN(F84)=0),"",IF(AND(ISNUMBER(B84),ISNUMBER(P84)),IF(AND(B84&gt;0,P84&gt;0,P84=INT(P84)),B84+P84,""),"")))</x:f>
      </x:c>
      <x:c r="M84" s="6" t="str">
        <x:f>IF(L84="","",L84-Dashboard!$B$4)</x:f>
      </x:c>
      <x:c r="N84" t="str">
        <x:f>IF(A84="","",IF(OR(LEN(B84)=0,LEN(C84)=0,LEN(F84)=0,LEN(I84)=0),"DADOS INCOMPLETOS",IF(COUNTIF(Colaboradores!$A$2:$A$500,C84)=0,"MATRÍCULA NÃO CADASTRADA",IF(P84="EPI NÃO CADASTRADO","EPI NÃO CADASTRADO",IF(ISNUMBER(I84),IF(AND(I84&gt;0,I84=INT(I84)),IF(L84="","VERIFIQUE DATA/INTERVALO",IF(B84&gt;Dashboard!$B$4,"ENTREGA FUTURA",IF(M84&lt;0,"TROCA ATRASADA",IF(M84&lt;=Dashboard!$D$4,"TROCAR EM BREVE","OK")))),"VERIFIQUE QUANTIDADE"),"VERIFIQUE QUANTIDADE")))))</x:f>
      </x:c>
      <x:c r="P84" s="6" t="str">
        <x:f>IF(A84="","",IFERROR(VLOOKUP(F84,EPIs!$A$2:$E$500,5,FALSE),"EPI NÃO CADASTRADO"))</x:f>
      </x:c>
    </x:row>
    <x:row r="85">
      <x:c r="B85" s="5"/>
      <x:c r="I85" s="6"/>
      <x:c r="L85" s="5" t="str">
        <x:f>IF(A85="","",IF(OR(LEN(B85)=0,LEN(F85)=0),"",IF(AND(ISNUMBER(B85),ISNUMBER(P85)),IF(AND(B85&gt;0,P85&gt;0,P85=INT(P85)),B85+P85,""),"")))</x:f>
      </x:c>
      <x:c r="M85" s="6" t="str">
        <x:f>IF(L85="","",L85-Dashboard!$B$4)</x:f>
      </x:c>
      <x:c r="N85" t="str">
        <x:f>IF(A85="","",IF(OR(LEN(B85)=0,LEN(C85)=0,LEN(F85)=0,LEN(I85)=0),"DADOS INCOMPLETOS",IF(COUNTIF(Colaboradores!$A$2:$A$500,C85)=0,"MATRÍCULA NÃO CADASTRADA",IF(P85="EPI NÃO CADASTRADO","EPI NÃO CADASTRADO",IF(ISNUMBER(I85),IF(AND(I85&gt;0,I85=INT(I85)),IF(L85="","VERIFIQUE DATA/INTERVALO",IF(B85&gt;Dashboard!$B$4,"ENTREGA FUTURA",IF(M85&lt;0,"TROCA ATRASADA",IF(M85&lt;=Dashboard!$D$4,"TROCAR EM BREVE","OK")))),"VERIFIQUE QUANTIDADE"),"VERIFIQUE QUANTIDADE")))))</x:f>
      </x:c>
      <x:c r="P85" s="6" t="str">
        <x:f>IF(A85="","",IFERROR(VLOOKUP(F85,EPIs!$A$2:$E$500,5,FALSE),"EPI NÃO CADASTRADO"))</x:f>
      </x:c>
    </x:row>
    <x:row r="86">
      <x:c r="B86" s="5"/>
      <x:c r="I86" s="6"/>
      <x:c r="L86" s="5" t="str">
        <x:f>IF(A86="","",IF(OR(LEN(B86)=0,LEN(F86)=0),"",IF(AND(ISNUMBER(B86),ISNUMBER(P86)),IF(AND(B86&gt;0,P86&gt;0,P86=INT(P86)),B86+P86,""),"")))</x:f>
      </x:c>
      <x:c r="M86" s="6" t="str">
        <x:f>IF(L86="","",L86-Dashboard!$B$4)</x:f>
      </x:c>
      <x:c r="N86" t="str">
        <x:f>IF(A86="","",IF(OR(LEN(B86)=0,LEN(C86)=0,LEN(F86)=0,LEN(I86)=0),"DADOS INCOMPLETOS",IF(COUNTIF(Colaboradores!$A$2:$A$500,C86)=0,"MATRÍCULA NÃO CADASTRADA",IF(P86="EPI NÃO CADASTRADO","EPI NÃO CADASTRADO",IF(ISNUMBER(I86),IF(AND(I86&gt;0,I86=INT(I86)),IF(L86="","VERIFIQUE DATA/INTERVALO",IF(B86&gt;Dashboard!$B$4,"ENTREGA FUTURA",IF(M86&lt;0,"TROCA ATRASADA",IF(M86&lt;=Dashboard!$D$4,"TROCAR EM BREVE","OK")))),"VERIFIQUE QUANTIDADE"),"VERIFIQUE QUANTIDADE")))))</x:f>
      </x:c>
      <x:c r="P86" s="6" t="str">
        <x:f>IF(A86="","",IFERROR(VLOOKUP(F86,EPIs!$A$2:$E$500,5,FALSE),"EPI NÃO CADASTRADO"))</x:f>
      </x:c>
    </x:row>
    <x:row r="87">
      <x:c r="B87" s="5"/>
      <x:c r="I87" s="6"/>
      <x:c r="L87" s="5" t="str">
        <x:f>IF(A87="","",IF(OR(LEN(B87)=0,LEN(F87)=0),"",IF(AND(ISNUMBER(B87),ISNUMBER(P87)),IF(AND(B87&gt;0,P87&gt;0,P87=INT(P87)),B87+P87,""),"")))</x:f>
      </x:c>
      <x:c r="M87" s="6" t="str">
        <x:f>IF(L87="","",L87-Dashboard!$B$4)</x:f>
      </x:c>
      <x:c r="N87" t="str">
        <x:f>IF(A87="","",IF(OR(LEN(B87)=0,LEN(C87)=0,LEN(F87)=0,LEN(I87)=0),"DADOS INCOMPLETOS",IF(COUNTIF(Colaboradores!$A$2:$A$500,C87)=0,"MATRÍCULA NÃO CADASTRADA",IF(P87="EPI NÃO CADASTRADO","EPI NÃO CADASTRADO",IF(ISNUMBER(I87),IF(AND(I87&gt;0,I87=INT(I87)),IF(L87="","VERIFIQUE DATA/INTERVALO",IF(B87&gt;Dashboard!$B$4,"ENTREGA FUTURA",IF(M87&lt;0,"TROCA ATRASADA",IF(M87&lt;=Dashboard!$D$4,"TROCAR EM BREVE","OK")))),"VERIFIQUE QUANTIDADE"),"VERIFIQUE QUANTIDADE")))))</x:f>
      </x:c>
      <x:c r="P87" s="6" t="str">
        <x:f>IF(A87="","",IFERROR(VLOOKUP(F87,EPIs!$A$2:$E$500,5,FALSE),"EPI NÃO CADASTRADO"))</x:f>
      </x:c>
    </x:row>
    <x:row r="88">
      <x:c r="B88" s="5"/>
      <x:c r="I88" s="6"/>
      <x:c r="L88" s="5" t="str">
        <x:f>IF(A88="","",IF(OR(LEN(B88)=0,LEN(F88)=0),"",IF(AND(ISNUMBER(B88),ISNUMBER(P88)),IF(AND(B88&gt;0,P88&gt;0,P88=INT(P88)),B88+P88,""),"")))</x:f>
      </x:c>
      <x:c r="M88" s="6" t="str">
        <x:f>IF(L88="","",L88-Dashboard!$B$4)</x:f>
      </x:c>
      <x:c r="N88" t="str">
        <x:f>IF(A88="","",IF(OR(LEN(B88)=0,LEN(C88)=0,LEN(F88)=0,LEN(I88)=0),"DADOS INCOMPLETOS",IF(COUNTIF(Colaboradores!$A$2:$A$500,C88)=0,"MATRÍCULA NÃO CADASTRADA",IF(P88="EPI NÃO CADASTRADO","EPI NÃO CADASTRADO",IF(ISNUMBER(I88),IF(AND(I88&gt;0,I88=INT(I88)),IF(L88="","VERIFIQUE DATA/INTERVALO",IF(B88&gt;Dashboard!$B$4,"ENTREGA FUTURA",IF(M88&lt;0,"TROCA ATRASADA",IF(M88&lt;=Dashboard!$D$4,"TROCAR EM BREVE","OK")))),"VERIFIQUE QUANTIDADE"),"VERIFIQUE QUANTIDADE")))))</x:f>
      </x:c>
      <x:c r="P88" s="6" t="str">
        <x:f>IF(A88="","",IFERROR(VLOOKUP(F88,EPIs!$A$2:$E$500,5,FALSE),"EPI NÃO CADASTRADO"))</x:f>
      </x:c>
    </x:row>
    <x:row r="89">
      <x:c r="B89" s="5"/>
      <x:c r="I89" s="6"/>
      <x:c r="L89" s="5" t="str">
        <x:f>IF(A89="","",IF(OR(LEN(B89)=0,LEN(F89)=0),"",IF(AND(ISNUMBER(B89),ISNUMBER(P89)),IF(AND(B89&gt;0,P89&gt;0,P89=INT(P89)),B89+P89,""),"")))</x:f>
      </x:c>
      <x:c r="M89" s="6" t="str">
        <x:f>IF(L89="","",L89-Dashboard!$B$4)</x:f>
      </x:c>
      <x:c r="N89" t="str">
        <x:f>IF(A89="","",IF(OR(LEN(B89)=0,LEN(C89)=0,LEN(F89)=0,LEN(I89)=0),"DADOS INCOMPLETOS",IF(COUNTIF(Colaboradores!$A$2:$A$500,C89)=0,"MATRÍCULA NÃO CADASTRADA",IF(P89="EPI NÃO CADASTRADO","EPI NÃO CADASTRADO",IF(ISNUMBER(I89),IF(AND(I89&gt;0,I89=INT(I89)),IF(L89="","VERIFIQUE DATA/INTERVALO",IF(B89&gt;Dashboard!$B$4,"ENTREGA FUTURA",IF(M89&lt;0,"TROCA ATRASADA",IF(M89&lt;=Dashboard!$D$4,"TROCAR EM BREVE","OK")))),"VERIFIQUE QUANTIDADE"),"VERIFIQUE QUANTIDADE")))))</x:f>
      </x:c>
      <x:c r="P89" s="6" t="str">
        <x:f>IF(A89="","",IFERROR(VLOOKUP(F89,EPIs!$A$2:$E$500,5,FALSE),"EPI NÃO CADASTRADO"))</x:f>
      </x:c>
    </x:row>
    <x:row r="90">
      <x:c r="B90" s="5"/>
      <x:c r="I90" s="6"/>
      <x:c r="L90" s="5" t="str">
        <x:f>IF(A90="","",IF(OR(LEN(B90)=0,LEN(F90)=0),"",IF(AND(ISNUMBER(B90),ISNUMBER(P90)),IF(AND(B90&gt;0,P90&gt;0,P90=INT(P90)),B90+P90,""),"")))</x:f>
      </x:c>
      <x:c r="M90" s="6" t="str">
        <x:f>IF(L90="","",L90-Dashboard!$B$4)</x:f>
      </x:c>
      <x:c r="N90" t="str">
        <x:f>IF(A90="","",IF(OR(LEN(B90)=0,LEN(C90)=0,LEN(F90)=0,LEN(I90)=0),"DADOS INCOMPLETOS",IF(COUNTIF(Colaboradores!$A$2:$A$500,C90)=0,"MATRÍCULA NÃO CADASTRADA",IF(P90="EPI NÃO CADASTRADO","EPI NÃO CADASTRADO",IF(ISNUMBER(I90),IF(AND(I90&gt;0,I90=INT(I90)),IF(L90="","VERIFIQUE DATA/INTERVALO",IF(B90&gt;Dashboard!$B$4,"ENTREGA FUTURA",IF(M90&lt;0,"TROCA ATRASADA",IF(M90&lt;=Dashboard!$D$4,"TROCAR EM BREVE","OK")))),"VERIFIQUE QUANTIDADE"),"VERIFIQUE QUANTIDADE")))))</x:f>
      </x:c>
      <x:c r="P90" s="6" t="str">
        <x:f>IF(A90="","",IFERROR(VLOOKUP(F90,EPIs!$A$2:$E$500,5,FALSE),"EPI NÃO CADASTRADO"))</x:f>
      </x:c>
    </x:row>
    <x:row r="91">
      <x:c r="B91" s="5"/>
      <x:c r="I91" s="6"/>
      <x:c r="L91" s="5" t="str">
        <x:f>IF(A91="","",IF(OR(LEN(B91)=0,LEN(F91)=0),"",IF(AND(ISNUMBER(B91),ISNUMBER(P91)),IF(AND(B91&gt;0,P91&gt;0,P91=INT(P91)),B91+P91,""),"")))</x:f>
      </x:c>
      <x:c r="M91" s="6" t="str">
        <x:f>IF(L91="","",L91-Dashboard!$B$4)</x:f>
      </x:c>
      <x:c r="N91" t="str">
        <x:f>IF(A91="","",IF(OR(LEN(B91)=0,LEN(C91)=0,LEN(F91)=0,LEN(I91)=0),"DADOS INCOMPLETOS",IF(COUNTIF(Colaboradores!$A$2:$A$500,C91)=0,"MATRÍCULA NÃO CADASTRADA",IF(P91="EPI NÃO CADASTRADO","EPI NÃO CADASTRADO",IF(ISNUMBER(I91),IF(AND(I91&gt;0,I91=INT(I91)),IF(L91="","VERIFIQUE DATA/INTERVALO",IF(B91&gt;Dashboard!$B$4,"ENTREGA FUTURA",IF(M91&lt;0,"TROCA ATRASADA",IF(M91&lt;=Dashboard!$D$4,"TROCAR EM BREVE","OK")))),"VERIFIQUE QUANTIDADE"),"VERIFIQUE QUANTIDADE")))))</x:f>
      </x:c>
      <x:c r="P91" s="6" t="str">
        <x:f>IF(A91="","",IFERROR(VLOOKUP(F91,EPIs!$A$2:$E$500,5,FALSE),"EPI NÃO CADASTRADO"))</x:f>
      </x:c>
    </x:row>
    <x:row r="92">
      <x:c r="B92" s="5"/>
      <x:c r="I92" s="6"/>
      <x:c r="L92" s="5" t="str">
        <x:f>IF(A92="","",IF(OR(LEN(B92)=0,LEN(F92)=0),"",IF(AND(ISNUMBER(B92),ISNUMBER(P92)),IF(AND(B92&gt;0,P92&gt;0,P92=INT(P92)),B92+P92,""),"")))</x:f>
      </x:c>
      <x:c r="M92" s="6" t="str">
        <x:f>IF(L92="","",L92-Dashboard!$B$4)</x:f>
      </x:c>
      <x:c r="N92" t="str">
        <x:f>IF(A92="","",IF(OR(LEN(B92)=0,LEN(C92)=0,LEN(F92)=0,LEN(I92)=0),"DADOS INCOMPLETOS",IF(COUNTIF(Colaboradores!$A$2:$A$500,C92)=0,"MATRÍCULA NÃO CADASTRADA",IF(P92="EPI NÃO CADASTRADO","EPI NÃO CADASTRADO",IF(ISNUMBER(I92),IF(AND(I92&gt;0,I92=INT(I92)),IF(L92="","VERIFIQUE DATA/INTERVALO",IF(B92&gt;Dashboard!$B$4,"ENTREGA FUTURA",IF(M92&lt;0,"TROCA ATRASADA",IF(M92&lt;=Dashboard!$D$4,"TROCAR EM BREVE","OK")))),"VERIFIQUE QUANTIDADE"),"VERIFIQUE QUANTIDADE")))))</x:f>
      </x:c>
      <x:c r="P92" s="6" t="str">
        <x:f>IF(A92="","",IFERROR(VLOOKUP(F92,EPIs!$A$2:$E$500,5,FALSE),"EPI NÃO CADASTRADO"))</x:f>
      </x:c>
    </x:row>
    <x:row r="93">
      <x:c r="B93" s="5"/>
      <x:c r="I93" s="6"/>
      <x:c r="L93" s="5" t="str">
        <x:f>IF(A93="","",IF(OR(LEN(B93)=0,LEN(F93)=0),"",IF(AND(ISNUMBER(B93),ISNUMBER(P93)),IF(AND(B93&gt;0,P93&gt;0,P93=INT(P93)),B93+P93,""),"")))</x:f>
      </x:c>
      <x:c r="M93" s="6" t="str">
        <x:f>IF(L93="","",L93-Dashboard!$B$4)</x:f>
      </x:c>
      <x:c r="N93" t="str">
        <x:f>IF(A93="","",IF(OR(LEN(B93)=0,LEN(C93)=0,LEN(F93)=0,LEN(I93)=0),"DADOS INCOMPLETOS",IF(COUNTIF(Colaboradores!$A$2:$A$500,C93)=0,"MATRÍCULA NÃO CADASTRADA",IF(P93="EPI NÃO CADASTRADO","EPI NÃO CADASTRADO",IF(ISNUMBER(I93),IF(AND(I93&gt;0,I93=INT(I93)),IF(L93="","VERIFIQUE DATA/INTERVALO",IF(B93&gt;Dashboard!$B$4,"ENTREGA FUTURA",IF(M93&lt;0,"TROCA ATRASADA",IF(M93&lt;=Dashboard!$D$4,"TROCAR EM BREVE","OK")))),"VERIFIQUE QUANTIDADE"),"VERIFIQUE QUANTIDADE")))))</x:f>
      </x:c>
      <x:c r="P93" s="6" t="str">
        <x:f>IF(A93="","",IFERROR(VLOOKUP(F93,EPIs!$A$2:$E$500,5,FALSE),"EPI NÃO CADASTRADO"))</x:f>
      </x:c>
    </x:row>
    <x:row r="94">
      <x:c r="B94" s="5"/>
      <x:c r="I94" s="6"/>
      <x:c r="L94" s="5" t="str">
        <x:f>IF(A94="","",IF(OR(LEN(B94)=0,LEN(F94)=0),"",IF(AND(ISNUMBER(B94),ISNUMBER(P94)),IF(AND(B94&gt;0,P94&gt;0,P94=INT(P94)),B94+P94,""),"")))</x:f>
      </x:c>
      <x:c r="M94" s="6" t="str">
        <x:f>IF(L94="","",L94-Dashboard!$B$4)</x:f>
      </x:c>
      <x:c r="N94" t="str">
        <x:f>IF(A94="","",IF(OR(LEN(B94)=0,LEN(C94)=0,LEN(F94)=0,LEN(I94)=0),"DADOS INCOMPLETOS",IF(COUNTIF(Colaboradores!$A$2:$A$500,C94)=0,"MATRÍCULA NÃO CADASTRADA",IF(P94="EPI NÃO CADASTRADO","EPI NÃO CADASTRADO",IF(ISNUMBER(I94),IF(AND(I94&gt;0,I94=INT(I94)),IF(L94="","VERIFIQUE DATA/INTERVALO",IF(B94&gt;Dashboard!$B$4,"ENTREGA FUTURA",IF(M94&lt;0,"TROCA ATRASADA",IF(M94&lt;=Dashboard!$D$4,"TROCAR EM BREVE","OK")))),"VERIFIQUE QUANTIDADE"),"VERIFIQUE QUANTIDADE")))))</x:f>
      </x:c>
      <x:c r="P94" s="6" t="str">
        <x:f>IF(A94="","",IFERROR(VLOOKUP(F94,EPIs!$A$2:$E$500,5,FALSE),"EPI NÃO CADASTRADO"))</x:f>
      </x:c>
    </x:row>
    <x:row r="95">
      <x:c r="B95" s="5"/>
      <x:c r="I95" s="6"/>
      <x:c r="L95" s="5" t="str">
        <x:f>IF(A95="","",IF(OR(LEN(B95)=0,LEN(F95)=0),"",IF(AND(ISNUMBER(B95),ISNUMBER(P95)),IF(AND(B95&gt;0,P95&gt;0,P95=INT(P95)),B95+P95,""),"")))</x:f>
      </x:c>
      <x:c r="M95" s="6" t="str">
        <x:f>IF(L95="","",L95-Dashboard!$B$4)</x:f>
      </x:c>
      <x:c r="N95" t="str">
        <x:f>IF(A95="","",IF(OR(LEN(B95)=0,LEN(C95)=0,LEN(F95)=0,LEN(I95)=0),"DADOS INCOMPLETOS",IF(COUNTIF(Colaboradores!$A$2:$A$500,C95)=0,"MATRÍCULA NÃO CADASTRADA",IF(P95="EPI NÃO CADASTRADO","EPI NÃO CADASTRADO",IF(ISNUMBER(I95),IF(AND(I95&gt;0,I95=INT(I95)),IF(L95="","VERIFIQUE DATA/INTERVALO",IF(B95&gt;Dashboard!$B$4,"ENTREGA FUTURA",IF(M95&lt;0,"TROCA ATRASADA",IF(M95&lt;=Dashboard!$D$4,"TROCAR EM BREVE","OK")))),"VERIFIQUE QUANTIDADE"),"VERIFIQUE QUANTIDADE")))))</x:f>
      </x:c>
      <x:c r="P95" s="6" t="str">
        <x:f>IF(A95="","",IFERROR(VLOOKUP(F95,EPIs!$A$2:$E$500,5,FALSE),"EPI NÃO CADASTRADO"))</x:f>
      </x:c>
    </x:row>
    <x:row r="96">
      <x:c r="B96" s="5"/>
      <x:c r="I96" s="6"/>
      <x:c r="L96" s="5" t="str">
        <x:f>IF(A96="","",IF(OR(LEN(B96)=0,LEN(F96)=0),"",IF(AND(ISNUMBER(B96),ISNUMBER(P96)),IF(AND(B96&gt;0,P96&gt;0,P96=INT(P96)),B96+P96,""),"")))</x:f>
      </x:c>
      <x:c r="M96" s="6" t="str">
        <x:f>IF(L96="","",L96-Dashboard!$B$4)</x:f>
      </x:c>
      <x:c r="N96" t="str">
        <x:f>IF(A96="","",IF(OR(LEN(B96)=0,LEN(C96)=0,LEN(F96)=0,LEN(I96)=0),"DADOS INCOMPLETOS",IF(COUNTIF(Colaboradores!$A$2:$A$500,C96)=0,"MATRÍCULA NÃO CADASTRADA",IF(P96="EPI NÃO CADASTRADO","EPI NÃO CADASTRADO",IF(ISNUMBER(I96),IF(AND(I96&gt;0,I96=INT(I96)),IF(L96="","VERIFIQUE DATA/INTERVALO",IF(B96&gt;Dashboard!$B$4,"ENTREGA FUTURA",IF(M96&lt;0,"TROCA ATRASADA",IF(M96&lt;=Dashboard!$D$4,"TROCAR EM BREVE","OK")))),"VERIFIQUE QUANTIDADE"),"VERIFIQUE QUANTIDADE")))))</x:f>
      </x:c>
      <x:c r="P96" s="6" t="str">
        <x:f>IF(A96="","",IFERROR(VLOOKUP(F96,EPIs!$A$2:$E$500,5,FALSE),"EPI NÃO CADASTRADO"))</x:f>
      </x:c>
    </x:row>
    <x:row r="97">
      <x:c r="B97" s="5"/>
      <x:c r="I97" s="6"/>
      <x:c r="L97" s="5" t="str">
        <x:f>IF(A97="","",IF(OR(LEN(B97)=0,LEN(F97)=0),"",IF(AND(ISNUMBER(B97),ISNUMBER(P97)),IF(AND(B97&gt;0,P97&gt;0,P97=INT(P97)),B97+P97,""),"")))</x:f>
      </x:c>
      <x:c r="M97" s="6" t="str">
        <x:f>IF(L97="","",L97-Dashboard!$B$4)</x:f>
      </x:c>
      <x:c r="N97" t="str">
        <x:f>IF(A97="","",IF(OR(LEN(B97)=0,LEN(C97)=0,LEN(F97)=0,LEN(I97)=0),"DADOS INCOMPLETOS",IF(COUNTIF(Colaboradores!$A$2:$A$500,C97)=0,"MATRÍCULA NÃO CADASTRADA",IF(P97="EPI NÃO CADASTRADO","EPI NÃO CADASTRADO",IF(ISNUMBER(I97),IF(AND(I97&gt;0,I97=INT(I97)),IF(L97="","VERIFIQUE DATA/INTERVALO",IF(B97&gt;Dashboard!$B$4,"ENTREGA FUTURA",IF(M97&lt;0,"TROCA ATRASADA",IF(M97&lt;=Dashboard!$D$4,"TROCAR EM BREVE","OK")))),"VERIFIQUE QUANTIDADE"),"VERIFIQUE QUANTIDADE")))))</x:f>
      </x:c>
      <x:c r="P97" s="6" t="str">
        <x:f>IF(A97="","",IFERROR(VLOOKUP(F97,EPIs!$A$2:$E$500,5,FALSE),"EPI NÃO CADASTRADO"))</x:f>
      </x:c>
    </x:row>
    <x:row r="98">
      <x:c r="B98" s="5"/>
      <x:c r="I98" s="6"/>
      <x:c r="L98" s="5" t="str">
        <x:f>IF(A98="","",IF(OR(LEN(B98)=0,LEN(F98)=0),"",IF(AND(ISNUMBER(B98),ISNUMBER(P98)),IF(AND(B98&gt;0,P98&gt;0,P98=INT(P98)),B98+P98,""),"")))</x:f>
      </x:c>
      <x:c r="M98" s="6" t="str">
        <x:f>IF(L98="","",L98-Dashboard!$B$4)</x:f>
      </x:c>
      <x:c r="N98" t="str">
        <x:f>IF(A98="","",IF(OR(LEN(B98)=0,LEN(C98)=0,LEN(F98)=0,LEN(I98)=0),"DADOS INCOMPLETOS",IF(COUNTIF(Colaboradores!$A$2:$A$500,C98)=0,"MATRÍCULA NÃO CADASTRADA",IF(P98="EPI NÃO CADASTRADO","EPI NÃO CADASTRADO",IF(ISNUMBER(I98),IF(AND(I98&gt;0,I98=INT(I98)),IF(L98="","VERIFIQUE DATA/INTERVALO",IF(B98&gt;Dashboard!$B$4,"ENTREGA FUTURA",IF(M98&lt;0,"TROCA ATRASADA",IF(M98&lt;=Dashboard!$D$4,"TROCAR EM BREVE","OK")))),"VERIFIQUE QUANTIDADE"),"VERIFIQUE QUANTIDADE")))))</x:f>
      </x:c>
      <x:c r="P98" s="6" t="str">
        <x:f>IF(A98="","",IFERROR(VLOOKUP(F98,EPIs!$A$2:$E$500,5,FALSE),"EPI NÃO CADASTRADO"))</x:f>
      </x:c>
    </x:row>
    <x:row r="99">
      <x:c r="B99" s="5"/>
      <x:c r="I99" s="6"/>
      <x:c r="L99" s="5" t="str">
        <x:f>IF(A99="","",IF(OR(LEN(B99)=0,LEN(F99)=0),"",IF(AND(ISNUMBER(B99),ISNUMBER(P99)),IF(AND(B99&gt;0,P99&gt;0,P99=INT(P99)),B99+P99,""),"")))</x:f>
      </x:c>
      <x:c r="M99" s="6" t="str">
        <x:f>IF(L99="","",L99-Dashboard!$B$4)</x:f>
      </x:c>
      <x:c r="N99" t="str">
        <x:f>IF(A99="","",IF(OR(LEN(B99)=0,LEN(C99)=0,LEN(F99)=0,LEN(I99)=0),"DADOS INCOMPLETOS",IF(COUNTIF(Colaboradores!$A$2:$A$500,C99)=0,"MATRÍCULA NÃO CADASTRADA",IF(P99="EPI NÃO CADASTRADO","EPI NÃO CADASTRADO",IF(ISNUMBER(I99),IF(AND(I99&gt;0,I99=INT(I99)),IF(L99="","VERIFIQUE DATA/INTERVALO",IF(B99&gt;Dashboard!$B$4,"ENTREGA FUTURA",IF(M99&lt;0,"TROCA ATRASADA",IF(M99&lt;=Dashboard!$D$4,"TROCAR EM BREVE","OK")))),"VERIFIQUE QUANTIDADE"),"VERIFIQUE QUANTIDADE")))))</x:f>
      </x:c>
      <x:c r="P99" s="6" t="str">
        <x:f>IF(A99="","",IFERROR(VLOOKUP(F99,EPIs!$A$2:$E$500,5,FALSE),"EPI NÃO CADASTRADO"))</x:f>
      </x:c>
    </x:row>
    <x:row r="100">
      <x:c r="B100" s="5"/>
      <x:c r="I100" s="6"/>
      <x:c r="L100" s="5" t="str">
        <x:f>IF(A100="","",IF(OR(LEN(B100)=0,LEN(F100)=0),"",IF(AND(ISNUMBER(B100),ISNUMBER(P100)),IF(AND(B100&gt;0,P100&gt;0,P100=INT(P100)),B100+P100,""),"")))</x:f>
      </x:c>
      <x:c r="M100" s="6" t="str">
        <x:f>IF(L100="","",L100-Dashboard!$B$4)</x:f>
      </x:c>
      <x:c r="N100" t="str">
        <x:f>IF(A100="","",IF(OR(LEN(B100)=0,LEN(C100)=0,LEN(F100)=0,LEN(I100)=0),"DADOS INCOMPLETOS",IF(COUNTIF(Colaboradores!$A$2:$A$500,C100)=0,"MATRÍCULA NÃO CADASTRADA",IF(P100="EPI NÃO CADASTRADO","EPI NÃO CADASTRADO",IF(ISNUMBER(I100),IF(AND(I100&gt;0,I100=INT(I100)),IF(L100="","VERIFIQUE DATA/INTERVALO",IF(B100&gt;Dashboard!$B$4,"ENTREGA FUTURA",IF(M100&lt;0,"TROCA ATRASADA",IF(M100&lt;=Dashboard!$D$4,"TROCAR EM BREVE","OK")))),"VERIFIQUE QUANTIDADE"),"VERIFIQUE QUANTIDADE")))))</x:f>
      </x:c>
      <x:c r="P100" s="6" t="str">
        <x:f>IF(A100="","",IFERROR(VLOOKUP(F100,EPIs!$A$2:$E$500,5,FALSE),"EPI NÃO CADASTRADO"))</x:f>
      </x:c>
    </x:row>
    <x:row r="101">
      <x:c r="B101" s="5"/>
      <x:c r="I101" s="6"/>
      <x:c r="L101" s="5" t="str">
        <x:f>IF(A101="","",IF(OR(LEN(B101)=0,LEN(F101)=0),"",IF(AND(ISNUMBER(B101),ISNUMBER(P101)),IF(AND(B101&gt;0,P101&gt;0,P101=INT(P101)),B101+P101,""),"")))</x:f>
      </x:c>
      <x:c r="M101" s="6" t="str">
        <x:f>IF(L101="","",L101-Dashboard!$B$4)</x:f>
      </x:c>
      <x:c r="N101" t="str">
        <x:f>IF(A101="","",IF(OR(LEN(B101)=0,LEN(C101)=0,LEN(F101)=0,LEN(I101)=0),"DADOS INCOMPLETOS",IF(COUNTIF(Colaboradores!$A$2:$A$500,C101)=0,"MATRÍCULA NÃO CADASTRADA",IF(P101="EPI NÃO CADASTRADO","EPI NÃO CADASTRADO",IF(ISNUMBER(I101),IF(AND(I101&gt;0,I101=INT(I101)),IF(L101="","VERIFIQUE DATA/INTERVALO",IF(B101&gt;Dashboard!$B$4,"ENTREGA FUTURA",IF(M101&lt;0,"TROCA ATRASADA",IF(M101&lt;=Dashboard!$D$4,"TROCAR EM BREVE","OK")))),"VERIFIQUE QUANTIDADE"),"VERIFIQUE QUANTIDADE")))))</x:f>
      </x:c>
      <x:c r="P101" s="6" t="str">
        <x:f>IF(A101="","",IFERROR(VLOOKUP(F101,EPIs!$A$2:$E$500,5,FALSE),"EPI NÃO CADASTRADO"))</x:f>
      </x:c>
    </x:row>
    <x:row r="102">
      <x:c r="B102" s="5"/>
      <x:c r="I102" s="6"/>
      <x:c r="L102" s="5" t="str">
        <x:f>IF(A102="","",IF(OR(LEN(B102)=0,LEN(F102)=0),"",IF(AND(ISNUMBER(B102),ISNUMBER(P102)),IF(AND(B102&gt;0,P102&gt;0,P102=INT(P102)),B102+P102,""),"")))</x:f>
      </x:c>
      <x:c r="M102" s="6" t="str">
        <x:f>IF(L102="","",L102-Dashboard!$B$4)</x:f>
      </x:c>
      <x:c r="N102" t="str">
        <x:f>IF(A102="","",IF(OR(LEN(B102)=0,LEN(C102)=0,LEN(F102)=0,LEN(I102)=0),"DADOS INCOMPLETOS",IF(COUNTIF(Colaboradores!$A$2:$A$500,C102)=0,"MATRÍCULA NÃO CADASTRADA",IF(P102="EPI NÃO CADASTRADO","EPI NÃO CADASTRADO",IF(ISNUMBER(I102),IF(AND(I102&gt;0,I102=INT(I102)),IF(L102="","VERIFIQUE DATA/INTERVALO",IF(B102&gt;Dashboard!$B$4,"ENTREGA FUTURA",IF(M102&lt;0,"TROCA ATRASADA",IF(M102&lt;=Dashboard!$D$4,"TROCAR EM BREVE","OK")))),"VERIFIQUE QUANTIDADE"),"VERIFIQUE QUANTIDADE")))))</x:f>
      </x:c>
      <x:c r="P102" s="6" t="str">
        <x:f>IF(A102="","",IFERROR(VLOOKUP(F102,EPIs!$A$2:$E$500,5,FALSE),"EPI NÃO CADASTRADO"))</x:f>
      </x:c>
    </x:row>
    <x:row r="103">
      <x:c r="B103" s="5"/>
      <x:c r="I103" s="6"/>
      <x:c r="L103" s="5" t="str">
        <x:f>IF(A103="","",IF(OR(LEN(B103)=0,LEN(F103)=0),"",IF(AND(ISNUMBER(B103),ISNUMBER(P103)),IF(AND(B103&gt;0,P103&gt;0,P103=INT(P103)),B103+P103,""),"")))</x:f>
      </x:c>
      <x:c r="M103" s="6" t="str">
        <x:f>IF(L103="","",L103-Dashboard!$B$4)</x:f>
      </x:c>
      <x:c r="N103" t="str">
        <x:f>IF(A103="","",IF(OR(LEN(B103)=0,LEN(C103)=0,LEN(F103)=0,LEN(I103)=0),"DADOS INCOMPLETOS",IF(COUNTIF(Colaboradores!$A$2:$A$500,C103)=0,"MATRÍCULA NÃO CADASTRADA",IF(P103="EPI NÃO CADASTRADO","EPI NÃO CADASTRADO",IF(ISNUMBER(I103),IF(AND(I103&gt;0,I103=INT(I103)),IF(L103="","VERIFIQUE DATA/INTERVALO",IF(B103&gt;Dashboard!$B$4,"ENTREGA FUTURA",IF(M103&lt;0,"TROCA ATRASADA",IF(M103&lt;=Dashboard!$D$4,"TROCAR EM BREVE","OK")))),"VERIFIQUE QUANTIDADE"),"VERIFIQUE QUANTIDADE")))))</x:f>
      </x:c>
      <x:c r="P103" s="6" t="str">
        <x:f>IF(A103="","",IFERROR(VLOOKUP(F103,EPIs!$A$2:$E$500,5,FALSE),"EPI NÃO CADASTRADO"))</x:f>
      </x:c>
    </x:row>
    <x:row r="104">
      <x:c r="B104" s="5"/>
      <x:c r="I104" s="6"/>
      <x:c r="L104" s="5" t="str">
        <x:f>IF(A104="","",IF(OR(LEN(B104)=0,LEN(F104)=0),"",IF(AND(ISNUMBER(B104),ISNUMBER(P104)),IF(AND(B104&gt;0,P104&gt;0,P104=INT(P104)),B104+P104,""),"")))</x:f>
      </x:c>
      <x:c r="M104" s="6" t="str">
        <x:f>IF(L104="","",L104-Dashboard!$B$4)</x:f>
      </x:c>
      <x:c r="N104" t="str">
        <x:f>IF(A104="","",IF(OR(LEN(B104)=0,LEN(C104)=0,LEN(F104)=0,LEN(I104)=0),"DADOS INCOMPLETOS",IF(COUNTIF(Colaboradores!$A$2:$A$500,C104)=0,"MATRÍCULA NÃO CADASTRADA",IF(P104="EPI NÃO CADASTRADO","EPI NÃO CADASTRADO",IF(ISNUMBER(I104),IF(AND(I104&gt;0,I104=INT(I104)),IF(L104="","VERIFIQUE DATA/INTERVALO",IF(B104&gt;Dashboard!$B$4,"ENTREGA FUTURA",IF(M104&lt;0,"TROCA ATRASADA",IF(M104&lt;=Dashboard!$D$4,"TROCAR EM BREVE","OK")))),"VERIFIQUE QUANTIDADE"),"VERIFIQUE QUANTIDADE")))))</x:f>
      </x:c>
      <x:c r="P104" s="6" t="str">
        <x:f>IF(A104="","",IFERROR(VLOOKUP(F104,EPIs!$A$2:$E$500,5,FALSE),"EPI NÃO CADASTRADO"))</x:f>
      </x:c>
    </x:row>
    <x:row r="105">
      <x:c r="B105" s="5"/>
      <x:c r="I105" s="6"/>
      <x:c r="L105" s="5" t="str">
        <x:f>IF(A105="","",IF(OR(LEN(B105)=0,LEN(F105)=0),"",IF(AND(ISNUMBER(B105),ISNUMBER(P105)),IF(AND(B105&gt;0,P105&gt;0,P105=INT(P105)),B105+P105,""),"")))</x:f>
      </x:c>
      <x:c r="M105" s="6" t="str">
        <x:f>IF(L105="","",L105-Dashboard!$B$4)</x:f>
      </x:c>
      <x:c r="N105" t="str">
        <x:f>IF(A105="","",IF(OR(LEN(B105)=0,LEN(C105)=0,LEN(F105)=0,LEN(I105)=0),"DADOS INCOMPLETOS",IF(COUNTIF(Colaboradores!$A$2:$A$500,C105)=0,"MATRÍCULA NÃO CADASTRADA",IF(P105="EPI NÃO CADASTRADO","EPI NÃO CADASTRADO",IF(ISNUMBER(I105),IF(AND(I105&gt;0,I105=INT(I105)),IF(L105="","VERIFIQUE DATA/INTERVALO",IF(B105&gt;Dashboard!$B$4,"ENTREGA FUTURA",IF(M105&lt;0,"TROCA ATRASADA",IF(M105&lt;=Dashboard!$D$4,"TROCAR EM BREVE","OK")))),"VERIFIQUE QUANTIDADE"),"VERIFIQUE QUANTIDADE")))))</x:f>
      </x:c>
      <x:c r="P105" s="6" t="str">
        <x:f>IF(A105="","",IFERROR(VLOOKUP(F105,EPIs!$A$2:$E$500,5,FALSE),"EPI NÃO CADASTRADO"))</x:f>
      </x:c>
    </x:row>
    <x:row r="106">
      <x:c r="B106" s="5"/>
      <x:c r="I106" s="6"/>
      <x:c r="L106" s="5" t="str">
        <x:f>IF(A106="","",IF(OR(LEN(B106)=0,LEN(F106)=0),"",IF(AND(ISNUMBER(B106),ISNUMBER(P106)),IF(AND(B106&gt;0,P106&gt;0,P106=INT(P106)),B106+P106,""),"")))</x:f>
      </x:c>
      <x:c r="M106" s="6" t="str">
        <x:f>IF(L106="","",L106-Dashboard!$B$4)</x:f>
      </x:c>
      <x:c r="N106" t="str">
        <x:f>IF(A106="","",IF(OR(LEN(B106)=0,LEN(C106)=0,LEN(F106)=0,LEN(I106)=0),"DADOS INCOMPLETOS",IF(COUNTIF(Colaboradores!$A$2:$A$500,C106)=0,"MATRÍCULA NÃO CADASTRADA",IF(P106="EPI NÃO CADASTRADO","EPI NÃO CADASTRADO",IF(ISNUMBER(I106),IF(AND(I106&gt;0,I106=INT(I106)),IF(L106="","VERIFIQUE DATA/INTERVALO",IF(B106&gt;Dashboard!$B$4,"ENTREGA FUTURA",IF(M106&lt;0,"TROCA ATRASADA",IF(M106&lt;=Dashboard!$D$4,"TROCAR EM BREVE","OK")))),"VERIFIQUE QUANTIDADE"),"VERIFIQUE QUANTIDADE")))))</x:f>
      </x:c>
      <x:c r="P106" s="6" t="str">
        <x:f>IF(A106="","",IFERROR(VLOOKUP(F106,EPIs!$A$2:$E$500,5,FALSE),"EPI NÃO CADASTRADO"))</x:f>
      </x:c>
    </x:row>
    <x:row r="107">
      <x:c r="B107" s="5"/>
      <x:c r="I107" s="6"/>
      <x:c r="L107" s="5" t="str">
        <x:f>IF(A107="","",IF(OR(LEN(B107)=0,LEN(F107)=0),"",IF(AND(ISNUMBER(B107),ISNUMBER(P107)),IF(AND(B107&gt;0,P107&gt;0,P107=INT(P107)),B107+P107,""),"")))</x:f>
      </x:c>
      <x:c r="M107" s="6" t="str">
        <x:f>IF(L107="","",L107-Dashboard!$B$4)</x:f>
      </x:c>
      <x:c r="N107" t="str">
        <x:f>IF(A107="","",IF(OR(LEN(B107)=0,LEN(C107)=0,LEN(F107)=0,LEN(I107)=0),"DADOS INCOMPLETOS",IF(COUNTIF(Colaboradores!$A$2:$A$500,C107)=0,"MATRÍCULA NÃO CADASTRADA",IF(P107="EPI NÃO CADASTRADO","EPI NÃO CADASTRADO",IF(ISNUMBER(I107),IF(AND(I107&gt;0,I107=INT(I107)),IF(L107="","VERIFIQUE DATA/INTERVALO",IF(B107&gt;Dashboard!$B$4,"ENTREGA FUTURA",IF(M107&lt;0,"TROCA ATRASADA",IF(M107&lt;=Dashboard!$D$4,"TROCAR EM BREVE","OK")))),"VERIFIQUE QUANTIDADE"),"VERIFIQUE QUANTIDADE")))))</x:f>
      </x:c>
      <x:c r="P107" s="6" t="str">
        <x:f>IF(A107="","",IFERROR(VLOOKUP(F107,EPIs!$A$2:$E$500,5,FALSE),"EPI NÃO CADASTRADO"))</x:f>
      </x:c>
    </x:row>
    <x:row r="108">
      <x:c r="B108" s="5"/>
      <x:c r="I108" s="6"/>
      <x:c r="L108" s="5" t="str">
        <x:f>IF(A108="","",IF(OR(LEN(B108)=0,LEN(F108)=0),"",IF(AND(ISNUMBER(B108),ISNUMBER(P108)),IF(AND(B108&gt;0,P108&gt;0,P108=INT(P108)),B108+P108,""),"")))</x:f>
      </x:c>
      <x:c r="M108" s="6" t="str">
        <x:f>IF(L108="","",L108-Dashboard!$B$4)</x:f>
      </x:c>
      <x:c r="N108" t="str">
        <x:f>IF(A108="","",IF(OR(LEN(B108)=0,LEN(C108)=0,LEN(F108)=0,LEN(I108)=0),"DADOS INCOMPLETOS",IF(COUNTIF(Colaboradores!$A$2:$A$500,C108)=0,"MATRÍCULA NÃO CADASTRADA",IF(P108="EPI NÃO CADASTRADO","EPI NÃO CADASTRADO",IF(ISNUMBER(I108),IF(AND(I108&gt;0,I108=INT(I108)),IF(L108="","VERIFIQUE DATA/INTERVALO",IF(B108&gt;Dashboard!$B$4,"ENTREGA FUTURA",IF(M108&lt;0,"TROCA ATRASADA",IF(M108&lt;=Dashboard!$D$4,"TROCAR EM BREVE","OK")))),"VERIFIQUE QUANTIDADE"),"VERIFIQUE QUANTIDADE")))))</x:f>
      </x:c>
      <x:c r="P108" s="6" t="str">
        <x:f>IF(A108="","",IFERROR(VLOOKUP(F108,EPIs!$A$2:$E$500,5,FALSE),"EPI NÃO CADASTRADO"))</x:f>
      </x:c>
    </x:row>
    <x:row r="109">
      <x:c r="B109" s="5"/>
      <x:c r="I109" s="6"/>
      <x:c r="L109" s="5" t="str">
        <x:f>IF(A109="","",IF(OR(LEN(B109)=0,LEN(F109)=0),"",IF(AND(ISNUMBER(B109),ISNUMBER(P109)),IF(AND(B109&gt;0,P109&gt;0,P109=INT(P109)),B109+P109,""),"")))</x:f>
      </x:c>
      <x:c r="M109" s="6" t="str">
        <x:f>IF(L109="","",L109-Dashboard!$B$4)</x:f>
      </x:c>
      <x:c r="N109" t="str">
        <x:f>IF(A109="","",IF(OR(LEN(B109)=0,LEN(C109)=0,LEN(F109)=0,LEN(I109)=0),"DADOS INCOMPLETOS",IF(COUNTIF(Colaboradores!$A$2:$A$500,C109)=0,"MATRÍCULA NÃO CADASTRADA",IF(P109="EPI NÃO CADASTRADO","EPI NÃO CADASTRADO",IF(ISNUMBER(I109),IF(AND(I109&gt;0,I109=INT(I109)),IF(L109="","VERIFIQUE DATA/INTERVALO",IF(B109&gt;Dashboard!$B$4,"ENTREGA FUTURA",IF(M109&lt;0,"TROCA ATRASADA",IF(M109&lt;=Dashboard!$D$4,"TROCAR EM BREVE","OK")))),"VERIFIQUE QUANTIDADE"),"VERIFIQUE QUANTIDADE")))))</x:f>
      </x:c>
      <x:c r="P109" s="6" t="str">
        <x:f>IF(A109="","",IFERROR(VLOOKUP(F109,EPIs!$A$2:$E$500,5,FALSE),"EPI NÃO CADASTRADO"))</x:f>
      </x:c>
    </x:row>
    <x:row r="110">
      <x:c r="B110" s="5"/>
      <x:c r="I110" s="6"/>
      <x:c r="L110" s="5" t="str">
        <x:f>IF(A110="","",IF(OR(LEN(B110)=0,LEN(F110)=0),"",IF(AND(ISNUMBER(B110),ISNUMBER(P110)),IF(AND(B110&gt;0,P110&gt;0,P110=INT(P110)),B110+P110,""),"")))</x:f>
      </x:c>
      <x:c r="M110" s="6" t="str">
        <x:f>IF(L110="","",L110-Dashboard!$B$4)</x:f>
      </x:c>
      <x:c r="N110" t="str">
        <x:f>IF(A110="","",IF(OR(LEN(B110)=0,LEN(C110)=0,LEN(F110)=0,LEN(I110)=0),"DADOS INCOMPLETOS",IF(COUNTIF(Colaboradores!$A$2:$A$500,C110)=0,"MATRÍCULA NÃO CADASTRADA",IF(P110="EPI NÃO CADASTRADO","EPI NÃO CADASTRADO",IF(ISNUMBER(I110),IF(AND(I110&gt;0,I110=INT(I110)),IF(L110="","VERIFIQUE DATA/INTERVALO",IF(B110&gt;Dashboard!$B$4,"ENTREGA FUTURA",IF(M110&lt;0,"TROCA ATRASADA",IF(M110&lt;=Dashboard!$D$4,"TROCAR EM BREVE","OK")))),"VERIFIQUE QUANTIDADE"),"VERIFIQUE QUANTIDADE")))))</x:f>
      </x:c>
      <x:c r="P110" s="6" t="str">
        <x:f>IF(A110="","",IFERROR(VLOOKUP(F110,EPIs!$A$2:$E$500,5,FALSE),"EPI NÃO CADASTRADO"))</x:f>
      </x:c>
    </x:row>
    <x:row r="111">
      <x:c r="B111" s="5"/>
      <x:c r="I111" s="6"/>
      <x:c r="L111" s="5" t="str">
        <x:f>IF(A111="","",IF(OR(LEN(B111)=0,LEN(F111)=0),"",IF(AND(ISNUMBER(B111),ISNUMBER(P111)),IF(AND(B111&gt;0,P111&gt;0,P111=INT(P111)),B111+P111,""),"")))</x:f>
      </x:c>
      <x:c r="M111" s="6" t="str">
        <x:f>IF(L111="","",L111-Dashboard!$B$4)</x:f>
      </x:c>
      <x:c r="N111" t="str">
        <x:f>IF(A111="","",IF(OR(LEN(B111)=0,LEN(C111)=0,LEN(F111)=0,LEN(I111)=0),"DADOS INCOMPLETOS",IF(COUNTIF(Colaboradores!$A$2:$A$500,C111)=0,"MATRÍCULA NÃO CADASTRADA",IF(P111="EPI NÃO CADASTRADO","EPI NÃO CADASTRADO",IF(ISNUMBER(I111),IF(AND(I111&gt;0,I111=INT(I111)),IF(L111="","VERIFIQUE DATA/INTERVALO",IF(B111&gt;Dashboard!$B$4,"ENTREGA FUTURA",IF(M111&lt;0,"TROCA ATRASADA",IF(M111&lt;=Dashboard!$D$4,"TROCAR EM BREVE","OK")))),"VERIFIQUE QUANTIDADE"),"VERIFIQUE QUANTIDADE")))))</x:f>
      </x:c>
      <x:c r="P111" s="6" t="str">
        <x:f>IF(A111="","",IFERROR(VLOOKUP(F111,EPIs!$A$2:$E$500,5,FALSE),"EPI NÃO CADASTRADO"))</x:f>
      </x:c>
    </x:row>
    <x:row r="112">
      <x:c r="B112" s="5"/>
      <x:c r="I112" s="6"/>
      <x:c r="L112" s="5" t="str">
        <x:f>IF(A112="","",IF(OR(LEN(B112)=0,LEN(F112)=0),"",IF(AND(ISNUMBER(B112),ISNUMBER(P112)),IF(AND(B112&gt;0,P112&gt;0,P112=INT(P112)),B112+P112,""),"")))</x:f>
      </x:c>
      <x:c r="M112" s="6" t="str">
        <x:f>IF(L112="","",L112-Dashboard!$B$4)</x:f>
      </x:c>
      <x:c r="N112" t="str">
        <x:f>IF(A112="","",IF(OR(LEN(B112)=0,LEN(C112)=0,LEN(F112)=0,LEN(I112)=0),"DADOS INCOMPLETOS",IF(COUNTIF(Colaboradores!$A$2:$A$500,C112)=0,"MATRÍCULA NÃO CADASTRADA",IF(P112="EPI NÃO CADASTRADO","EPI NÃO CADASTRADO",IF(ISNUMBER(I112),IF(AND(I112&gt;0,I112=INT(I112)),IF(L112="","VERIFIQUE DATA/INTERVALO",IF(B112&gt;Dashboard!$B$4,"ENTREGA FUTURA",IF(M112&lt;0,"TROCA ATRASADA",IF(M112&lt;=Dashboard!$D$4,"TROCAR EM BREVE","OK")))),"VERIFIQUE QUANTIDADE"),"VERIFIQUE QUANTIDADE")))))</x:f>
      </x:c>
      <x:c r="P112" s="6" t="str">
        <x:f>IF(A112="","",IFERROR(VLOOKUP(F112,EPIs!$A$2:$E$500,5,FALSE),"EPI NÃO CADASTRADO"))</x:f>
      </x:c>
    </x:row>
    <x:row r="113">
      <x:c r="B113" s="5"/>
      <x:c r="I113" s="6"/>
      <x:c r="L113" s="5" t="str">
        <x:f>IF(A113="","",IF(OR(LEN(B113)=0,LEN(F113)=0),"",IF(AND(ISNUMBER(B113),ISNUMBER(P113)),IF(AND(B113&gt;0,P113&gt;0,P113=INT(P113)),B113+P113,""),"")))</x:f>
      </x:c>
      <x:c r="M113" s="6" t="str">
        <x:f>IF(L113="","",L113-Dashboard!$B$4)</x:f>
      </x:c>
      <x:c r="N113" t="str">
        <x:f>IF(A113="","",IF(OR(LEN(B113)=0,LEN(C113)=0,LEN(F113)=0,LEN(I113)=0),"DADOS INCOMPLETOS",IF(COUNTIF(Colaboradores!$A$2:$A$500,C113)=0,"MATRÍCULA NÃO CADASTRADA",IF(P113="EPI NÃO CADASTRADO","EPI NÃO CADASTRADO",IF(ISNUMBER(I113),IF(AND(I113&gt;0,I113=INT(I113)),IF(L113="","VERIFIQUE DATA/INTERVALO",IF(B113&gt;Dashboard!$B$4,"ENTREGA FUTURA",IF(M113&lt;0,"TROCA ATRASADA",IF(M113&lt;=Dashboard!$D$4,"TROCAR EM BREVE","OK")))),"VERIFIQUE QUANTIDADE"),"VERIFIQUE QUANTIDADE")))))</x:f>
      </x:c>
      <x:c r="P113" s="6" t="str">
        <x:f>IF(A113="","",IFERROR(VLOOKUP(F113,EPIs!$A$2:$E$500,5,FALSE),"EPI NÃO CADASTRADO"))</x:f>
      </x:c>
    </x:row>
    <x:row r="114">
      <x:c r="B114" s="5"/>
      <x:c r="I114" s="6"/>
      <x:c r="L114" s="5" t="str">
        <x:f>IF(A114="","",IF(OR(LEN(B114)=0,LEN(F114)=0),"",IF(AND(ISNUMBER(B114),ISNUMBER(P114)),IF(AND(B114&gt;0,P114&gt;0,P114=INT(P114)),B114+P114,""),"")))</x:f>
      </x:c>
      <x:c r="M114" s="6" t="str">
        <x:f>IF(L114="","",L114-Dashboard!$B$4)</x:f>
      </x:c>
      <x:c r="N114" t="str">
        <x:f>IF(A114="","",IF(OR(LEN(B114)=0,LEN(C114)=0,LEN(F114)=0,LEN(I114)=0),"DADOS INCOMPLETOS",IF(COUNTIF(Colaboradores!$A$2:$A$500,C114)=0,"MATRÍCULA NÃO CADASTRADA",IF(P114="EPI NÃO CADASTRADO","EPI NÃO CADASTRADO",IF(ISNUMBER(I114),IF(AND(I114&gt;0,I114=INT(I114)),IF(L114="","VERIFIQUE DATA/INTERVALO",IF(B114&gt;Dashboard!$B$4,"ENTREGA FUTURA",IF(M114&lt;0,"TROCA ATRASADA",IF(M114&lt;=Dashboard!$D$4,"TROCAR EM BREVE","OK")))),"VERIFIQUE QUANTIDADE"),"VERIFIQUE QUANTIDADE")))))</x:f>
      </x:c>
      <x:c r="P114" s="6" t="str">
        <x:f>IF(A114="","",IFERROR(VLOOKUP(F114,EPIs!$A$2:$E$500,5,FALSE),"EPI NÃO CADASTRADO"))</x:f>
      </x:c>
    </x:row>
    <x:row r="115">
      <x:c r="B115" s="5"/>
      <x:c r="I115" s="6"/>
      <x:c r="L115" s="5" t="str">
        <x:f>IF(A115="","",IF(OR(LEN(B115)=0,LEN(F115)=0),"",IF(AND(ISNUMBER(B115),ISNUMBER(P115)),IF(AND(B115&gt;0,P115&gt;0,P115=INT(P115)),B115+P115,""),"")))</x:f>
      </x:c>
      <x:c r="M115" s="6" t="str">
        <x:f>IF(L115="","",L115-Dashboard!$B$4)</x:f>
      </x:c>
      <x:c r="N115" t="str">
        <x:f>IF(A115="","",IF(OR(LEN(B115)=0,LEN(C115)=0,LEN(F115)=0,LEN(I115)=0),"DADOS INCOMPLETOS",IF(COUNTIF(Colaboradores!$A$2:$A$500,C115)=0,"MATRÍCULA NÃO CADASTRADA",IF(P115="EPI NÃO CADASTRADO","EPI NÃO CADASTRADO",IF(ISNUMBER(I115),IF(AND(I115&gt;0,I115=INT(I115)),IF(L115="","VERIFIQUE DATA/INTERVALO",IF(B115&gt;Dashboard!$B$4,"ENTREGA FUTURA",IF(M115&lt;0,"TROCA ATRASADA",IF(M115&lt;=Dashboard!$D$4,"TROCAR EM BREVE","OK")))),"VERIFIQUE QUANTIDADE"),"VERIFIQUE QUANTIDADE")))))</x:f>
      </x:c>
      <x:c r="P115" s="6" t="str">
        <x:f>IF(A115="","",IFERROR(VLOOKUP(F115,EPIs!$A$2:$E$500,5,FALSE),"EPI NÃO CADASTRADO"))</x:f>
      </x:c>
    </x:row>
    <x:row r="116">
      <x:c r="B116" s="5"/>
      <x:c r="I116" s="6"/>
      <x:c r="L116" s="5" t="str">
        <x:f>IF(A116="","",IF(OR(LEN(B116)=0,LEN(F116)=0),"",IF(AND(ISNUMBER(B116),ISNUMBER(P116)),IF(AND(B116&gt;0,P116&gt;0,P116=INT(P116)),B116+P116,""),"")))</x:f>
      </x:c>
      <x:c r="M116" s="6" t="str">
        <x:f>IF(L116="","",L116-Dashboard!$B$4)</x:f>
      </x:c>
      <x:c r="N116" t="str">
        <x:f>IF(A116="","",IF(OR(LEN(B116)=0,LEN(C116)=0,LEN(F116)=0,LEN(I116)=0),"DADOS INCOMPLETOS",IF(COUNTIF(Colaboradores!$A$2:$A$500,C116)=0,"MATRÍCULA NÃO CADASTRADA",IF(P116="EPI NÃO CADASTRADO","EPI NÃO CADASTRADO",IF(ISNUMBER(I116),IF(AND(I116&gt;0,I116=INT(I116)),IF(L116="","VERIFIQUE DATA/INTERVALO",IF(B116&gt;Dashboard!$B$4,"ENTREGA FUTURA",IF(M116&lt;0,"TROCA ATRASADA",IF(M116&lt;=Dashboard!$D$4,"TROCAR EM BREVE","OK")))),"VERIFIQUE QUANTIDADE"),"VERIFIQUE QUANTIDADE")))))</x:f>
      </x:c>
      <x:c r="P116" s="6" t="str">
        <x:f>IF(A116="","",IFERROR(VLOOKUP(F116,EPIs!$A$2:$E$500,5,FALSE),"EPI NÃO CADASTRADO"))</x:f>
      </x:c>
    </x:row>
    <x:row r="117">
      <x:c r="B117" s="5"/>
      <x:c r="I117" s="6"/>
      <x:c r="L117" s="5" t="str">
        <x:f>IF(A117="","",IF(OR(LEN(B117)=0,LEN(F117)=0),"",IF(AND(ISNUMBER(B117),ISNUMBER(P117)),IF(AND(B117&gt;0,P117&gt;0,P117=INT(P117)),B117+P117,""),"")))</x:f>
      </x:c>
      <x:c r="M117" s="6" t="str">
        <x:f>IF(L117="","",L117-Dashboard!$B$4)</x:f>
      </x:c>
      <x:c r="N117" t="str">
        <x:f>IF(A117="","",IF(OR(LEN(B117)=0,LEN(C117)=0,LEN(F117)=0,LEN(I117)=0),"DADOS INCOMPLETOS",IF(COUNTIF(Colaboradores!$A$2:$A$500,C117)=0,"MATRÍCULA NÃO CADASTRADA",IF(P117="EPI NÃO CADASTRADO","EPI NÃO CADASTRADO",IF(ISNUMBER(I117),IF(AND(I117&gt;0,I117=INT(I117)),IF(L117="","VERIFIQUE DATA/INTERVALO",IF(B117&gt;Dashboard!$B$4,"ENTREGA FUTURA",IF(M117&lt;0,"TROCA ATRASADA",IF(M117&lt;=Dashboard!$D$4,"TROCAR EM BREVE","OK")))),"VERIFIQUE QUANTIDADE"),"VERIFIQUE QUANTIDADE")))))</x:f>
      </x:c>
      <x:c r="P117" s="6" t="str">
        <x:f>IF(A117="","",IFERROR(VLOOKUP(F117,EPIs!$A$2:$E$500,5,FALSE),"EPI NÃO CADASTRADO"))</x:f>
      </x:c>
    </x:row>
    <x:row r="118">
      <x:c r="B118" s="5"/>
      <x:c r="I118" s="6"/>
      <x:c r="L118" s="5" t="str">
        <x:f>IF(A118="","",IF(OR(LEN(B118)=0,LEN(F118)=0),"",IF(AND(ISNUMBER(B118),ISNUMBER(P118)),IF(AND(B118&gt;0,P118&gt;0,P118=INT(P118)),B118+P118,""),"")))</x:f>
      </x:c>
      <x:c r="M118" s="6" t="str">
        <x:f>IF(L118="","",L118-Dashboard!$B$4)</x:f>
      </x:c>
      <x:c r="N118" t="str">
        <x:f>IF(A118="","",IF(OR(LEN(B118)=0,LEN(C118)=0,LEN(F118)=0,LEN(I118)=0),"DADOS INCOMPLETOS",IF(COUNTIF(Colaboradores!$A$2:$A$500,C118)=0,"MATRÍCULA NÃO CADASTRADA",IF(P118="EPI NÃO CADASTRADO","EPI NÃO CADASTRADO",IF(ISNUMBER(I118),IF(AND(I118&gt;0,I118=INT(I118)),IF(L118="","VERIFIQUE DATA/INTERVALO",IF(B118&gt;Dashboard!$B$4,"ENTREGA FUTURA",IF(M118&lt;0,"TROCA ATRASADA",IF(M118&lt;=Dashboard!$D$4,"TROCAR EM BREVE","OK")))),"VERIFIQUE QUANTIDADE"),"VERIFIQUE QUANTIDADE")))))</x:f>
      </x:c>
      <x:c r="P118" s="6" t="str">
        <x:f>IF(A118="","",IFERROR(VLOOKUP(F118,EPIs!$A$2:$E$500,5,FALSE),"EPI NÃO CADASTRADO"))</x:f>
      </x:c>
    </x:row>
    <x:row r="119">
      <x:c r="B119" s="5"/>
      <x:c r="I119" s="6"/>
      <x:c r="L119" s="5" t="str">
        <x:f>IF(A119="","",IF(OR(LEN(B119)=0,LEN(F119)=0),"",IF(AND(ISNUMBER(B119),ISNUMBER(P119)),IF(AND(B119&gt;0,P119&gt;0,P119=INT(P119)),B119+P119,""),"")))</x:f>
      </x:c>
      <x:c r="M119" s="6" t="str">
        <x:f>IF(L119="","",L119-Dashboard!$B$4)</x:f>
      </x:c>
      <x:c r="N119" t="str">
        <x:f>IF(A119="","",IF(OR(LEN(B119)=0,LEN(C119)=0,LEN(F119)=0,LEN(I119)=0),"DADOS INCOMPLETOS",IF(COUNTIF(Colaboradores!$A$2:$A$500,C119)=0,"MATRÍCULA NÃO CADASTRADA",IF(P119="EPI NÃO CADASTRADO","EPI NÃO CADASTRADO",IF(ISNUMBER(I119),IF(AND(I119&gt;0,I119=INT(I119)),IF(L119="","VERIFIQUE DATA/INTERVALO",IF(B119&gt;Dashboard!$B$4,"ENTREGA FUTURA",IF(M119&lt;0,"TROCA ATRASADA",IF(M119&lt;=Dashboard!$D$4,"TROCAR EM BREVE","OK")))),"VERIFIQUE QUANTIDADE"),"VERIFIQUE QUANTIDADE")))))</x:f>
      </x:c>
      <x:c r="P119" s="6" t="str">
        <x:f>IF(A119="","",IFERROR(VLOOKUP(F119,EPIs!$A$2:$E$500,5,FALSE),"EPI NÃO CADASTRADO"))</x:f>
      </x:c>
    </x:row>
    <x:row r="120">
      <x:c r="B120" s="5"/>
      <x:c r="I120" s="6"/>
      <x:c r="L120" s="5" t="str">
        <x:f>IF(A120="","",IF(OR(LEN(B120)=0,LEN(F120)=0),"",IF(AND(ISNUMBER(B120),ISNUMBER(P120)),IF(AND(B120&gt;0,P120&gt;0,P120=INT(P120)),B120+P120,""),"")))</x:f>
      </x:c>
      <x:c r="M120" s="6" t="str">
        <x:f>IF(L120="","",L120-Dashboard!$B$4)</x:f>
      </x:c>
      <x:c r="N120" t="str">
        <x:f>IF(A120="","",IF(OR(LEN(B120)=0,LEN(C120)=0,LEN(F120)=0,LEN(I120)=0),"DADOS INCOMPLETOS",IF(COUNTIF(Colaboradores!$A$2:$A$500,C120)=0,"MATRÍCULA NÃO CADASTRADA",IF(P120="EPI NÃO CADASTRADO","EPI NÃO CADASTRADO",IF(ISNUMBER(I120),IF(AND(I120&gt;0,I120=INT(I120)),IF(L120="","VERIFIQUE DATA/INTERVALO",IF(B120&gt;Dashboard!$B$4,"ENTREGA FUTURA",IF(M120&lt;0,"TROCA ATRASADA",IF(M120&lt;=Dashboard!$D$4,"TROCAR EM BREVE","OK")))),"VERIFIQUE QUANTIDADE"),"VERIFIQUE QUANTIDADE")))))</x:f>
      </x:c>
      <x:c r="P120" s="6" t="str">
        <x:f>IF(A120="","",IFERROR(VLOOKUP(F120,EPIs!$A$2:$E$500,5,FALSE),"EPI NÃO CADASTRADO"))</x:f>
      </x:c>
    </x:row>
    <x:row r="121">
      <x:c r="B121" s="5"/>
      <x:c r="I121" s="6"/>
      <x:c r="L121" s="5" t="str">
        <x:f>IF(A121="","",IF(OR(LEN(B121)=0,LEN(F121)=0),"",IF(AND(ISNUMBER(B121),ISNUMBER(P121)),IF(AND(B121&gt;0,P121&gt;0,P121=INT(P121)),B121+P121,""),"")))</x:f>
      </x:c>
      <x:c r="M121" s="6" t="str">
        <x:f>IF(L121="","",L121-Dashboard!$B$4)</x:f>
      </x:c>
      <x:c r="N121" t="str">
        <x:f>IF(A121="","",IF(OR(LEN(B121)=0,LEN(C121)=0,LEN(F121)=0,LEN(I121)=0),"DADOS INCOMPLETOS",IF(COUNTIF(Colaboradores!$A$2:$A$500,C121)=0,"MATRÍCULA NÃO CADASTRADA",IF(P121="EPI NÃO CADASTRADO","EPI NÃO CADASTRADO",IF(ISNUMBER(I121),IF(AND(I121&gt;0,I121=INT(I121)),IF(L121="","VERIFIQUE DATA/INTERVALO",IF(B121&gt;Dashboard!$B$4,"ENTREGA FUTURA",IF(M121&lt;0,"TROCA ATRASADA",IF(M121&lt;=Dashboard!$D$4,"TROCAR EM BREVE","OK")))),"VERIFIQUE QUANTIDADE"),"VERIFIQUE QUANTIDADE")))))</x:f>
      </x:c>
      <x:c r="P121" s="6" t="str">
        <x:f>IF(A121="","",IFERROR(VLOOKUP(F121,EPIs!$A$2:$E$500,5,FALSE),"EPI NÃO CADASTRADO"))</x:f>
      </x:c>
    </x:row>
    <x:row r="122">
      <x:c r="B122" s="5"/>
      <x:c r="I122" s="6"/>
      <x:c r="L122" s="5" t="str">
        <x:f>IF(A122="","",IF(OR(LEN(B122)=0,LEN(F122)=0),"",IF(AND(ISNUMBER(B122),ISNUMBER(P122)),IF(AND(B122&gt;0,P122&gt;0,P122=INT(P122)),B122+P122,""),"")))</x:f>
      </x:c>
      <x:c r="M122" s="6" t="str">
        <x:f>IF(L122="","",L122-Dashboard!$B$4)</x:f>
      </x:c>
      <x:c r="N122" t="str">
        <x:f>IF(A122="","",IF(OR(LEN(B122)=0,LEN(C122)=0,LEN(F122)=0,LEN(I122)=0),"DADOS INCOMPLETOS",IF(COUNTIF(Colaboradores!$A$2:$A$500,C122)=0,"MATRÍCULA NÃO CADASTRADA",IF(P122="EPI NÃO CADASTRADO","EPI NÃO CADASTRADO",IF(ISNUMBER(I122),IF(AND(I122&gt;0,I122=INT(I122)),IF(L122="","VERIFIQUE DATA/INTERVALO",IF(B122&gt;Dashboard!$B$4,"ENTREGA FUTURA",IF(M122&lt;0,"TROCA ATRASADA",IF(M122&lt;=Dashboard!$D$4,"TROCAR EM BREVE","OK")))),"VERIFIQUE QUANTIDADE"),"VERIFIQUE QUANTIDADE")))))</x:f>
      </x:c>
      <x:c r="P122" s="6" t="str">
        <x:f>IF(A122="","",IFERROR(VLOOKUP(F122,EPIs!$A$2:$E$500,5,FALSE),"EPI NÃO CADASTRADO"))</x:f>
      </x:c>
    </x:row>
    <x:row r="123">
      <x:c r="B123" s="5"/>
      <x:c r="I123" s="6"/>
      <x:c r="L123" s="5" t="str">
        <x:f>IF(A123="","",IF(OR(LEN(B123)=0,LEN(F123)=0),"",IF(AND(ISNUMBER(B123),ISNUMBER(P123)),IF(AND(B123&gt;0,P123&gt;0,P123=INT(P123)),B123+P123,""),"")))</x:f>
      </x:c>
      <x:c r="M123" s="6" t="str">
        <x:f>IF(L123="","",L123-Dashboard!$B$4)</x:f>
      </x:c>
      <x:c r="N123" t="str">
        <x:f>IF(A123="","",IF(OR(LEN(B123)=0,LEN(C123)=0,LEN(F123)=0,LEN(I123)=0),"DADOS INCOMPLETOS",IF(COUNTIF(Colaboradores!$A$2:$A$500,C123)=0,"MATRÍCULA NÃO CADASTRADA",IF(P123="EPI NÃO CADASTRADO","EPI NÃO CADASTRADO",IF(ISNUMBER(I123),IF(AND(I123&gt;0,I123=INT(I123)),IF(L123="","VERIFIQUE DATA/INTERVALO",IF(B123&gt;Dashboard!$B$4,"ENTREGA FUTURA",IF(M123&lt;0,"TROCA ATRASADA",IF(M123&lt;=Dashboard!$D$4,"TROCAR EM BREVE","OK")))),"VERIFIQUE QUANTIDADE"),"VERIFIQUE QUANTIDADE")))))</x:f>
      </x:c>
      <x:c r="P123" s="6" t="str">
        <x:f>IF(A123="","",IFERROR(VLOOKUP(F123,EPIs!$A$2:$E$500,5,FALSE),"EPI NÃO CADASTRADO"))</x:f>
      </x:c>
    </x:row>
    <x:row r="124">
      <x:c r="B124" s="5"/>
      <x:c r="I124" s="6"/>
      <x:c r="L124" s="5" t="str">
        <x:f>IF(A124="","",IF(OR(LEN(B124)=0,LEN(F124)=0),"",IF(AND(ISNUMBER(B124),ISNUMBER(P124)),IF(AND(B124&gt;0,P124&gt;0,P124=INT(P124)),B124+P124,""),"")))</x:f>
      </x:c>
      <x:c r="M124" s="6" t="str">
        <x:f>IF(L124="","",L124-Dashboard!$B$4)</x:f>
      </x:c>
      <x:c r="N124" t="str">
        <x:f>IF(A124="","",IF(OR(LEN(B124)=0,LEN(C124)=0,LEN(F124)=0,LEN(I124)=0),"DADOS INCOMPLETOS",IF(COUNTIF(Colaboradores!$A$2:$A$500,C124)=0,"MATRÍCULA NÃO CADASTRADA",IF(P124="EPI NÃO CADASTRADO","EPI NÃO CADASTRADO",IF(ISNUMBER(I124),IF(AND(I124&gt;0,I124=INT(I124)),IF(L124="","VERIFIQUE DATA/INTERVALO",IF(B124&gt;Dashboard!$B$4,"ENTREGA FUTURA",IF(M124&lt;0,"TROCA ATRASADA",IF(M124&lt;=Dashboard!$D$4,"TROCAR EM BREVE","OK")))),"VERIFIQUE QUANTIDADE"),"VERIFIQUE QUANTIDADE")))))</x:f>
      </x:c>
      <x:c r="P124" s="6" t="str">
        <x:f>IF(A124="","",IFERROR(VLOOKUP(F124,EPIs!$A$2:$E$500,5,FALSE),"EPI NÃO CADASTRADO"))</x:f>
      </x:c>
    </x:row>
    <x:row r="125">
      <x:c r="B125" s="5"/>
      <x:c r="I125" s="6"/>
      <x:c r="L125" s="5" t="str">
        <x:f>IF(A125="","",IF(OR(LEN(B125)=0,LEN(F125)=0),"",IF(AND(ISNUMBER(B125),ISNUMBER(P125)),IF(AND(B125&gt;0,P125&gt;0,P125=INT(P125)),B125+P125,""),"")))</x:f>
      </x:c>
      <x:c r="M125" s="6" t="str">
        <x:f>IF(L125="","",L125-Dashboard!$B$4)</x:f>
      </x:c>
      <x:c r="N125" t="str">
        <x:f>IF(A125="","",IF(OR(LEN(B125)=0,LEN(C125)=0,LEN(F125)=0,LEN(I125)=0),"DADOS INCOMPLETOS",IF(COUNTIF(Colaboradores!$A$2:$A$500,C125)=0,"MATRÍCULA NÃO CADASTRADA",IF(P125="EPI NÃO CADASTRADO","EPI NÃO CADASTRADO",IF(ISNUMBER(I125),IF(AND(I125&gt;0,I125=INT(I125)),IF(L125="","VERIFIQUE DATA/INTERVALO",IF(B125&gt;Dashboard!$B$4,"ENTREGA FUTURA",IF(M125&lt;0,"TROCA ATRASADA",IF(M125&lt;=Dashboard!$D$4,"TROCAR EM BREVE","OK")))),"VERIFIQUE QUANTIDADE"),"VERIFIQUE QUANTIDADE")))))</x:f>
      </x:c>
      <x:c r="P125" s="6" t="str">
        <x:f>IF(A125="","",IFERROR(VLOOKUP(F125,EPIs!$A$2:$E$500,5,FALSE),"EPI NÃO CADASTRADO"))</x:f>
      </x:c>
    </x:row>
    <x:row r="126">
      <x:c r="B126" s="5"/>
      <x:c r="I126" s="6"/>
      <x:c r="L126" s="5" t="str">
        <x:f>IF(A126="","",IF(OR(LEN(B126)=0,LEN(F126)=0),"",IF(AND(ISNUMBER(B126),ISNUMBER(P126)),IF(AND(B126&gt;0,P126&gt;0,P126=INT(P126)),B126+P126,""),"")))</x:f>
      </x:c>
      <x:c r="M126" s="6" t="str">
        <x:f>IF(L126="","",L126-Dashboard!$B$4)</x:f>
      </x:c>
      <x:c r="N126" t="str">
        <x:f>IF(A126="","",IF(OR(LEN(B126)=0,LEN(C126)=0,LEN(F126)=0,LEN(I126)=0),"DADOS INCOMPLETOS",IF(COUNTIF(Colaboradores!$A$2:$A$500,C126)=0,"MATRÍCULA NÃO CADASTRADA",IF(P126="EPI NÃO CADASTRADO","EPI NÃO CADASTRADO",IF(ISNUMBER(I126),IF(AND(I126&gt;0,I126=INT(I126)),IF(L126="","VERIFIQUE DATA/INTERVALO",IF(B126&gt;Dashboard!$B$4,"ENTREGA FUTURA",IF(M126&lt;0,"TROCA ATRASADA",IF(M126&lt;=Dashboard!$D$4,"TROCAR EM BREVE","OK")))),"VERIFIQUE QUANTIDADE"),"VERIFIQUE QUANTIDADE")))))</x:f>
      </x:c>
      <x:c r="P126" s="6" t="str">
        <x:f>IF(A126="","",IFERROR(VLOOKUP(F126,EPIs!$A$2:$E$500,5,FALSE),"EPI NÃO CADASTRADO"))</x:f>
      </x:c>
    </x:row>
    <x:row r="127">
      <x:c r="B127" s="5"/>
      <x:c r="I127" s="6"/>
      <x:c r="L127" s="5" t="str">
        <x:f>IF(A127="","",IF(OR(LEN(B127)=0,LEN(F127)=0),"",IF(AND(ISNUMBER(B127),ISNUMBER(P127)),IF(AND(B127&gt;0,P127&gt;0,P127=INT(P127)),B127+P127,""),"")))</x:f>
      </x:c>
      <x:c r="M127" s="6" t="str">
        <x:f>IF(L127="","",L127-Dashboard!$B$4)</x:f>
      </x:c>
      <x:c r="N127" t="str">
        <x:f>IF(A127="","",IF(OR(LEN(B127)=0,LEN(C127)=0,LEN(F127)=0,LEN(I127)=0),"DADOS INCOMPLETOS",IF(COUNTIF(Colaboradores!$A$2:$A$500,C127)=0,"MATRÍCULA NÃO CADASTRADA",IF(P127="EPI NÃO CADASTRADO","EPI NÃO CADASTRADO",IF(ISNUMBER(I127),IF(AND(I127&gt;0,I127=INT(I127)),IF(L127="","VERIFIQUE DATA/INTERVALO",IF(B127&gt;Dashboard!$B$4,"ENTREGA FUTURA",IF(M127&lt;0,"TROCA ATRASADA",IF(M127&lt;=Dashboard!$D$4,"TROCAR EM BREVE","OK")))),"VERIFIQUE QUANTIDADE"),"VERIFIQUE QUANTIDADE")))))</x:f>
      </x:c>
      <x:c r="P127" s="6" t="str">
        <x:f>IF(A127="","",IFERROR(VLOOKUP(F127,EPIs!$A$2:$E$500,5,FALSE),"EPI NÃO CADASTRADO"))</x:f>
      </x:c>
    </x:row>
    <x:row r="128">
      <x:c r="B128" s="5"/>
      <x:c r="I128" s="6"/>
      <x:c r="L128" s="5" t="str">
        <x:f>IF(A128="","",IF(OR(LEN(B128)=0,LEN(F128)=0),"",IF(AND(ISNUMBER(B128),ISNUMBER(P128)),IF(AND(B128&gt;0,P128&gt;0,P128=INT(P128)),B128+P128,""),"")))</x:f>
      </x:c>
      <x:c r="M128" s="6" t="str">
        <x:f>IF(L128="","",L128-Dashboard!$B$4)</x:f>
      </x:c>
      <x:c r="N128" t="str">
        <x:f>IF(A128="","",IF(OR(LEN(B128)=0,LEN(C128)=0,LEN(F128)=0,LEN(I128)=0),"DADOS INCOMPLETOS",IF(COUNTIF(Colaboradores!$A$2:$A$500,C128)=0,"MATRÍCULA NÃO CADASTRADA",IF(P128="EPI NÃO CADASTRADO","EPI NÃO CADASTRADO",IF(ISNUMBER(I128),IF(AND(I128&gt;0,I128=INT(I128)),IF(L128="","VERIFIQUE DATA/INTERVALO",IF(B128&gt;Dashboard!$B$4,"ENTREGA FUTURA",IF(M128&lt;0,"TROCA ATRASADA",IF(M128&lt;=Dashboard!$D$4,"TROCAR EM BREVE","OK")))),"VERIFIQUE QUANTIDADE"),"VERIFIQUE QUANTIDADE")))))</x:f>
      </x:c>
      <x:c r="P128" s="6" t="str">
        <x:f>IF(A128="","",IFERROR(VLOOKUP(F128,EPIs!$A$2:$E$500,5,FALSE),"EPI NÃO CADASTRADO"))</x:f>
      </x:c>
    </x:row>
    <x:row r="129">
      <x:c r="B129" s="5"/>
      <x:c r="I129" s="6"/>
      <x:c r="L129" s="5" t="str">
        <x:f>IF(A129="","",IF(OR(LEN(B129)=0,LEN(F129)=0),"",IF(AND(ISNUMBER(B129),ISNUMBER(P129)),IF(AND(B129&gt;0,P129&gt;0,P129=INT(P129)),B129+P129,""),"")))</x:f>
      </x:c>
      <x:c r="M129" s="6" t="str">
        <x:f>IF(L129="","",L129-Dashboard!$B$4)</x:f>
      </x:c>
      <x:c r="N129" t="str">
        <x:f>IF(A129="","",IF(OR(LEN(B129)=0,LEN(C129)=0,LEN(F129)=0,LEN(I129)=0),"DADOS INCOMPLETOS",IF(COUNTIF(Colaboradores!$A$2:$A$500,C129)=0,"MATRÍCULA NÃO CADASTRADA",IF(P129="EPI NÃO CADASTRADO","EPI NÃO CADASTRADO",IF(ISNUMBER(I129),IF(AND(I129&gt;0,I129=INT(I129)),IF(L129="","VERIFIQUE DATA/INTERVALO",IF(B129&gt;Dashboard!$B$4,"ENTREGA FUTURA",IF(M129&lt;0,"TROCA ATRASADA",IF(M129&lt;=Dashboard!$D$4,"TROCAR EM BREVE","OK")))),"VERIFIQUE QUANTIDADE"),"VERIFIQUE QUANTIDADE")))))</x:f>
      </x:c>
      <x:c r="P129" s="6" t="str">
        <x:f>IF(A129="","",IFERROR(VLOOKUP(F129,EPIs!$A$2:$E$500,5,FALSE),"EPI NÃO CADASTRADO"))</x:f>
      </x:c>
    </x:row>
    <x:row r="130">
      <x:c r="B130" s="5"/>
      <x:c r="I130" s="6"/>
      <x:c r="L130" s="5" t="str">
        <x:f>IF(A130="","",IF(OR(LEN(B130)=0,LEN(F130)=0),"",IF(AND(ISNUMBER(B130),ISNUMBER(P130)),IF(AND(B130&gt;0,P130&gt;0,P130=INT(P130)),B130+P130,""),"")))</x:f>
      </x:c>
      <x:c r="M130" s="6" t="str">
        <x:f>IF(L130="","",L130-Dashboard!$B$4)</x:f>
      </x:c>
      <x:c r="N130" t="str">
        <x:f>IF(A130="","",IF(OR(LEN(B130)=0,LEN(C130)=0,LEN(F130)=0,LEN(I130)=0),"DADOS INCOMPLETOS",IF(COUNTIF(Colaboradores!$A$2:$A$500,C130)=0,"MATRÍCULA NÃO CADASTRADA",IF(P130="EPI NÃO CADASTRADO","EPI NÃO CADASTRADO",IF(ISNUMBER(I130),IF(AND(I130&gt;0,I130=INT(I130)),IF(L130="","VERIFIQUE DATA/INTERVALO",IF(B130&gt;Dashboard!$B$4,"ENTREGA FUTURA",IF(M130&lt;0,"TROCA ATRASADA",IF(M130&lt;=Dashboard!$D$4,"TROCAR EM BREVE","OK")))),"VERIFIQUE QUANTIDADE"),"VERIFIQUE QUANTIDADE")))))</x:f>
      </x:c>
      <x:c r="P130" s="6" t="str">
        <x:f>IF(A130="","",IFERROR(VLOOKUP(F130,EPIs!$A$2:$E$500,5,FALSE),"EPI NÃO CADASTRADO"))</x:f>
      </x:c>
    </x:row>
    <x:row r="131">
      <x:c r="B131" s="5"/>
      <x:c r="I131" s="6"/>
      <x:c r="L131" s="5" t="str">
        <x:f>IF(A131="","",IF(OR(LEN(B131)=0,LEN(F131)=0),"",IF(AND(ISNUMBER(B131),ISNUMBER(P131)),IF(AND(B131&gt;0,P131&gt;0,P131=INT(P131)),B131+P131,""),"")))</x:f>
      </x:c>
      <x:c r="M131" s="6" t="str">
        <x:f>IF(L131="","",L131-Dashboard!$B$4)</x:f>
      </x:c>
      <x:c r="N131" t="str">
        <x:f>IF(A131="","",IF(OR(LEN(B131)=0,LEN(C131)=0,LEN(F131)=0,LEN(I131)=0),"DADOS INCOMPLETOS",IF(COUNTIF(Colaboradores!$A$2:$A$500,C131)=0,"MATRÍCULA NÃO CADASTRADA",IF(P131="EPI NÃO CADASTRADO","EPI NÃO CADASTRADO",IF(ISNUMBER(I131),IF(AND(I131&gt;0,I131=INT(I131)),IF(L131="","VERIFIQUE DATA/INTERVALO",IF(B131&gt;Dashboard!$B$4,"ENTREGA FUTURA",IF(M131&lt;0,"TROCA ATRASADA",IF(M131&lt;=Dashboard!$D$4,"TROCAR EM BREVE","OK")))),"VERIFIQUE QUANTIDADE"),"VERIFIQUE QUANTIDADE")))))</x:f>
      </x:c>
      <x:c r="P131" s="6" t="str">
        <x:f>IF(A131="","",IFERROR(VLOOKUP(F131,EPIs!$A$2:$E$500,5,FALSE),"EPI NÃO CADASTRADO"))</x:f>
      </x:c>
    </x:row>
    <x:row r="132">
      <x:c r="B132" s="5"/>
      <x:c r="I132" s="6"/>
      <x:c r="L132" s="5" t="str">
        <x:f>IF(A132="","",IF(OR(LEN(B132)=0,LEN(F132)=0),"",IF(AND(ISNUMBER(B132),ISNUMBER(P132)),IF(AND(B132&gt;0,P132&gt;0,P132=INT(P132)),B132+P132,""),"")))</x:f>
      </x:c>
      <x:c r="M132" s="6" t="str">
        <x:f>IF(L132="","",L132-Dashboard!$B$4)</x:f>
      </x:c>
      <x:c r="N132" t="str">
        <x:f>IF(A132="","",IF(OR(LEN(B132)=0,LEN(C132)=0,LEN(F132)=0,LEN(I132)=0),"DADOS INCOMPLETOS",IF(COUNTIF(Colaboradores!$A$2:$A$500,C132)=0,"MATRÍCULA NÃO CADASTRADA",IF(P132="EPI NÃO CADASTRADO","EPI NÃO CADASTRADO",IF(ISNUMBER(I132),IF(AND(I132&gt;0,I132=INT(I132)),IF(L132="","VERIFIQUE DATA/INTERVALO",IF(B132&gt;Dashboard!$B$4,"ENTREGA FUTURA",IF(M132&lt;0,"TROCA ATRASADA",IF(M132&lt;=Dashboard!$D$4,"TROCAR EM BREVE","OK")))),"VERIFIQUE QUANTIDADE"),"VERIFIQUE QUANTIDADE")))))</x:f>
      </x:c>
      <x:c r="P132" s="6" t="str">
        <x:f>IF(A132="","",IFERROR(VLOOKUP(F132,EPIs!$A$2:$E$500,5,FALSE),"EPI NÃO CADASTRADO"))</x:f>
      </x:c>
    </x:row>
    <x:row r="133">
      <x:c r="B133" s="5"/>
      <x:c r="I133" s="6"/>
      <x:c r="L133" s="5" t="str">
        <x:f>IF(A133="","",IF(OR(LEN(B133)=0,LEN(F133)=0),"",IF(AND(ISNUMBER(B133),ISNUMBER(P133)),IF(AND(B133&gt;0,P133&gt;0,P133=INT(P133)),B133+P133,""),"")))</x:f>
      </x:c>
      <x:c r="M133" s="6" t="str">
        <x:f>IF(L133="","",L133-Dashboard!$B$4)</x:f>
      </x:c>
      <x:c r="N133" t="str">
        <x:f>IF(A133="","",IF(OR(LEN(B133)=0,LEN(C133)=0,LEN(F133)=0,LEN(I133)=0),"DADOS INCOMPLETOS",IF(COUNTIF(Colaboradores!$A$2:$A$500,C133)=0,"MATRÍCULA NÃO CADASTRADA",IF(P133="EPI NÃO CADASTRADO","EPI NÃO CADASTRADO",IF(ISNUMBER(I133),IF(AND(I133&gt;0,I133=INT(I133)),IF(L133="","VERIFIQUE DATA/INTERVALO",IF(B133&gt;Dashboard!$B$4,"ENTREGA FUTURA",IF(M133&lt;0,"TROCA ATRASADA",IF(M133&lt;=Dashboard!$D$4,"TROCAR EM BREVE","OK")))),"VERIFIQUE QUANTIDADE"),"VERIFIQUE QUANTIDADE")))))</x:f>
      </x:c>
      <x:c r="P133" s="6" t="str">
        <x:f>IF(A133="","",IFERROR(VLOOKUP(F133,EPIs!$A$2:$E$500,5,FALSE),"EPI NÃO CADASTRADO"))</x:f>
      </x:c>
    </x:row>
    <x:row r="134">
      <x:c r="B134" s="5"/>
      <x:c r="I134" s="6"/>
      <x:c r="L134" s="5" t="str">
        <x:f>IF(A134="","",IF(OR(LEN(B134)=0,LEN(F134)=0),"",IF(AND(ISNUMBER(B134),ISNUMBER(P134)),IF(AND(B134&gt;0,P134&gt;0,P134=INT(P134)),B134+P134,""),"")))</x:f>
      </x:c>
      <x:c r="M134" s="6" t="str">
        <x:f>IF(L134="","",L134-Dashboard!$B$4)</x:f>
      </x:c>
      <x:c r="N134" t="str">
        <x:f>IF(A134="","",IF(OR(LEN(B134)=0,LEN(C134)=0,LEN(F134)=0,LEN(I134)=0),"DADOS INCOMPLETOS",IF(COUNTIF(Colaboradores!$A$2:$A$500,C134)=0,"MATRÍCULA NÃO CADASTRADA",IF(P134="EPI NÃO CADASTRADO","EPI NÃO CADASTRADO",IF(ISNUMBER(I134),IF(AND(I134&gt;0,I134=INT(I134)),IF(L134="","VERIFIQUE DATA/INTERVALO",IF(B134&gt;Dashboard!$B$4,"ENTREGA FUTURA",IF(M134&lt;0,"TROCA ATRASADA",IF(M134&lt;=Dashboard!$D$4,"TROCAR EM BREVE","OK")))),"VERIFIQUE QUANTIDADE"),"VERIFIQUE QUANTIDADE")))))</x:f>
      </x:c>
      <x:c r="P134" s="6" t="str">
        <x:f>IF(A134="","",IFERROR(VLOOKUP(F134,EPIs!$A$2:$E$500,5,FALSE),"EPI NÃO CADASTRADO"))</x:f>
      </x:c>
    </x:row>
    <x:row r="135">
      <x:c r="B135" s="5"/>
      <x:c r="I135" s="6"/>
      <x:c r="L135" s="5" t="str">
        <x:f>IF(A135="","",IF(OR(LEN(B135)=0,LEN(F135)=0),"",IF(AND(ISNUMBER(B135),ISNUMBER(P135)),IF(AND(B135&gt;0,P135&gt;0,P135=INT(P135)),B135+P135,""),"")))</x:f>
      </x:c>
      <x:c r="M135" s="6" t="str">
        <x:f>IF(L135="","",L135-Dashboard!$B$4)</x:f>
      </x:c>
      <x:c r="N135" t="str">
        <x:f>IF(A135="","",IF(OR(LEN(B135)=0,LEN(C135)=0,LEN(F135)=0,LEN(I135)=0),"DADOS INCOMPLETOS",IF(COUNTIF(Colaboradores!$A$2:$A$500,C135)=0,"MATRÍCULA NÃO CADASTRADA",IF(P135="EPI NÃO CADASTRADO","EPI NÃO CADASTRADO",IF(ISNUMBER(I135),IF(AND(I135&gt;0,I135=INT(I135)),IF(L135="","VERIFIQUE DATA/INTERVALO",IF(B135&gt;Dashboard!$B$4,"ENTREGA FUTURA",IF(M135&lt;0,"TROCA ATRASADA",IF(M135&lt;=Dashboard!$D$4,"TROCAR EM BREVE","OK")))),"VERIFIQUE QUANTIDADE"),"VERIFIQUE QUANTIDADE")))))</x:f>
      </x:c>
      <x:c r="P135" s="6" t="str">
        <x:f>IF(A135="","",IFERROR(VLOOKUP(F135,EPIs!$A$2:$E$500,5,FALSE),"EPI NÃO CADASTRADO"))</x:f>
      </x:c>
    </x:row>
    <x:row r="136">
      <x:c r="B136" s="5"/>
      <x:c r="I136" s="6"/>
      <x:c r="L136" s="5" t="str">
        <x:f>IF(A136="","",IF(OR(LEN(B136)=0,LEN(F136)=0),"",IF(AND(ISNUMBER(B136),ISNUMBER(P136)),IF(AND(B136&gt;0,P136&gt;0,P136=INT(P136)),B136+P136,""),"")))</x:f>
      </x:c>
      <x:c r="M136" s="6" t="str">
        <x:f>IF(L136="","",L136-Dashboard!$B$4)</x:f>
      </x:c>
      <x:c r="N136" t="str">
        <x:f>IF(A136="","",IF(OR(LEN(B136)=0,LEN(C136)=0,LEN(F136)=0,LEN(I136)=0),"DADOS INCOMPLETOS",IF(COUNTIF(Colaboradores!$A$2:$A$500,C136)=0,"MATRÍCULA NÃO CADASTRADA",IF(P136="EPI NÃO CADASTRADO","EPI NÃO CADASTRADO",IF(ISNUMBER(I136),IF(AND(I136&gt;0,I136=INT(I136)),IF(L136="","VERIFIQUE DATA/INTERVALO",IF(B136&gt;Dashboard!$B$4,"ENTREGA FUTURA",IF(M136&lt;0,"TROCA ATRASADA",IF(M136&lt;=Dashboard!$D$4,"TROCAR EM BREVE","OK")))),"VERIFIQUE QUANTIDADE"),"VERIFIQUE QUANTIDADE")))))</x:f>
      </x:c>
      <x:c r="P136" s="6" t="str">
        <x:f>IF(A136="","",IFERROR(VLOOKUP(F136,EPIs!$A$2:$E$500,5,FALSE),"EPI NÃO CADASTRADO"))</x:f>
      </x:c>
    </x:row>
    <x:row r="137">
      <x:c r="B137" s="5"/>
      <x:c r="I137" s="6"/>
      <x:c r="L137" s="5" t="str">
        <x:f>IF(A137="","",IF(OR(LEN(B137)=0,LEN(F137)=0),"",IF(AND(ISNUMBER(B137),ISNUMBER(P137)),IF(AND(B137&gt;0,P137&gt;0,P137=INT(P137)),B137+P137,""),"")))</x:f>
      </x:c>
      <x:c r="M137" s="6" t="str">
        <x:f>IF(L137="","",L137-Dashboard!$B$4)</x:f>
      </x:c>
      <x:c r="N137" t="str">
        <x:f>IF(A137="","",IF(OR(LEN(B137)=0,LEN(C137)=0,LEN(F137)=0,LEN(I137)=0),"DADOS INCOMPLETOS",IF(COUNTIF(Colaboradores!$A$2:$A$500,C137)=0,"MATRÍCULA NÃO CADASTRADA",IF(P137="EPI NÃO CADASTRADO","EPI NÃO CADASTRADO",IF(ISNUMBER(I137),IF(AND(I137&gt;0,I137=INT(I137)),IF(L137="","VERIFIQUE DATA/INTERVALO",IF(B137&gt;Dashboard!$B$4,"ENTREGA FUTURA",IF(M137&lt;0,"TROCA ATRASADA",IF(M137&lt;=Dashboard!$D$4,"TROCAR EM BREVE","OK")))),"VERIFIQUE QUANTIDADE"),"VERIFIQUE QUANTIDADE")))))</x:f>
      </x:c>
      <x:c r="P137" s="6" t="str">
        <x:f>IF(A137="","",IFERROR(VLOOKUP(F137,EPIs!$A$2:$E$500,5,FALSE),"EPI NÃO CADASTRADO"))</x:f>
      </x:c>
    </x:row>
    <x:row r="138">
      <x:c r="B138" s="5"/>
      <x:c r="I138" s="6"/>
      <x:c r="L138" s="5" t="str">
        <x:f>IF(A138="","",IF(OR(LEN(B138)=0,LEN(F138)=0),"",IF(AND(ISNUMBER(B138),ISNUMBER(P138)),IF(AND(B138&gt;0,P138&gt;0,P138=INT(P138)),B138+P138,""),"")))</x:f>
      </x:c>
      <x:c r="M138" s="6" t="str">
        <x:f>IF(L138="","",L138-Dashboard!$B$4)</x:f>
      </x:c>
      <x:c r="N138" t="str">
        <x:f>IF(A138="","",IF(OR(LEN(B138)=0,LEN(C138)=0,LEN(F138)=0,LEN(I138)=0),"DADOS INCOMPLETOS",IF(COUNTIF(Colaboradores!$A$2:$A$500,C138)=0,"MATRÍCULA NÃO CADASTRADA",IF(P138="EPI NÃO CADASTRADO","EPI NÃO CADASTRADO",IF(ISNUMBER(I138),IF(AND(I138&gt;0,I138=INT(I138)),IF(L138="","VERIFIQUE DATA/INTERVALO",IF(B138&gt;Dashboard!$B$4,"ENTREGA FUTURA",IF(M138&lt;0,"TROCA ATRASADA",IF(M138&lt;=Dashboard!$D$4,"TROCAR EM BREVE","OK")))),"VERIFIQUE QUANTIDADE"),"VERIFIQUE QUANTIDADE")))))</x:f>
      </x:c>
      <x:c r="P138" s="6" t="str">
        <x:f>IF(A138="","",IFERROR(VLOOKUP(F138,EPIs!$A$2:$E$500,5,FALSE),"EPI NÃO CADASTRADO"))</x:f>
      </x:c>
    </x:row>
    <x:row r="139">
      <x:c r="B139" s="5"/>
      <x:c r="I139" s="6"/>
      <x:c r="L139" s="5" t="str">
        <x:f>IF(A139="","",IF(OR(LEN(B139)=0,LEN(F139)=0),"",IF(AND(ISNUMBER(B139),ISNUMBER(P139)),IF(AND(B139&gt;0,P139&gt;0,P139=INT(P139)),B139+P139,""),"")))</x:f>
      </x:c>
      <x:c r="M139" s="6" t="str">
        <x:f>IF(L139="","",L139-Dashboard!$B$4)</x:f>
      </x:c>
      <x:c r="N139" t="str">
        <x:f>IF(A139="","",IF(OR(LEN(B139)=0,LEN(C139)=0,LEN(F139)=0,LEN(I139)=0),"DADOS INCOMPLETOS",IF(COUNTIF(Colaboradores!$A$2:$A$500,C139)=0,"MATRÍCULA NÃO CADASTRADA",IF(P139="EPI NÃO CADASTRADO","EPI NÃO CADASTRADO",IF(ISNUMBER(I139),IF(AND(I139&gt;0,I139=INT(I139)),IF(L139="","VERIFIQUE DATA/INTERVALO",IF(B139&gt;Dashboard!$B$4,"ENTREGA FUTURA",IF(M139&lt;0,"TROCA ATRASADA",IF(M139&lt;=Dashboard!$D$4,"TROCAR EM BREVE","OK")))),"VERIFIQUE QUANTIDADE"),"VERIFIQUE QUANTIDADE")))))</x:f>
      </x:c>
      <x:c r="P139" s="6" t="str">
        <x:f>IF(A139="","",IFERROR(VLOOKUP(F139,EPIs!$A$2:$E$500,5,FALSE),"EPI NÃO CADASTRADO"))</x:f>
      </x:c>
    </x:row>
    <x:row r="140">
      <x:c r="B140" s="5"/>
      <x:c r="I140" s="6"/>
      <x:c r="L140" s="5" t="str">
        <x:f>IF(A140="","",IF(OR(LEN(B140)=0,LEN(F140)=0),"",IF(AND(ISNUMBER(B140),ISNUMBER(P140)),IF(AND(B140&gt;0,P140&gt;0,P140=INT(P140)),B140+P140,""),"")))</x:f>
      </x:c>
      <x:c r="M140" s="6" t="str">
        <x:f>IF(L140="","",L140-Dashboard!$B$4)</x:f>
      </x:c>
      <x:c r="N140" t="str">
        <x:f>IF(A140="","",IF(OR(LEN(B140)=0,LEN(C140)=0,LEN(F140)=0,LEN(I140)=0),"DADOS INCOMPLETOS",IF(COUNTIF(Colaboradores!$A$2:$A$500,C140)=0,"MATRÍCULA NÃO CADASTRADA",IF(P140="EPI NÃO CADASTRADO","EPI NÃO CADASTRADO",IF(ISNUMBER(I140),IF(AND(I140&gt;0,I140=INT(I140)),IF(L140="","VERIFIQUE DATA/INTERVALO",IF(B140&gt;Dashboard!$B$4,"ENTREGA FUTURA",IF(M140&lt;0,"TROCA ATRASADA",IF(M140&lt;=Dashboard!$D$4,"TROCAR EM BREVE","OK")))),"VERIFIQUE QUANTIDADE"),"VERIFIQUE QUANTIDADE")))))</x:f>
      </x:c>
      <x:c r="P140" s="6" t="str">
        <x:f>IF(A140="","",IFERROR(VLOOKUP(F140,EPIs!$A$2:$E$500,5,FALSE),"EPI NÃO CADASTRADO"))</x:f>
      </x:c>
    </x:row>
    <x:row r="141">
      <x:c r="B141" s="5"/>
      <x:c r="I141" s="6"/>
      <x:c r="L141" s="5" t="str">
        <x:f>IF(A141="","",IF(OR(LEN(B141)=0,LEN(F141)=0),"",IF(AND(ISNUMBER(B141),ISNUMBER(P141)),IF(AND(B141&gt;0,P141&gt;0,P141=INT(P141)),B141+P141,""),"")))</x:f>
      </x:c>
      <x:c r="M141" s="6" t="str">
        <x:f>IF(L141="","",L141-Dashboard!$B$4)</x:f>
      </x:c>
      <x:c r="N141" t="str">
        <x:f>IF(A141="","",IF(OR(LEN(B141)=0,LEN(C141)=0,LEN(F141)=0,LEN(I141)=0),"DADOS INCOMPLETOS",IF(COUNTIF(Colaboradores!$A$2:$A$500,C141)=0,"MATRÍCULA NÃO CADASTRADA",IF(P141="EPI NÃO CADASTRADO","EPI NÃO CADASTRADO",IF(ISNUMBER(I141),IF(AND(I141&gt;0,I141=INT(I141)),IF(L141="","VERIFIQUE DATA/INTERVALO",IF(B141&gt;Dashboard!$B$4,"ENTREGA FUTURA",IF(M141&lt;0,"TROCA ATRASADA",IF(M141&lt;=Dashboard!$D$4,"TROCAR EM BREVE","OK")))),"VERIFIQUE QUANTIDADE"),"VERIFIQUE QUANTIDADE")))))</x:f>
      </x:c>
      <x:c r="P141" s="6" t="str">
        <x:f>IF(A141="","",IFERROR(VLOOKUP(F141,EPIs!$A$2:$E$500,5,FALSE),"EPI NÃO CADASTRADO"))</x:f>
      </x:c>
    </x:row>
    <x:row r="142">
      <x:c r="B142" s="5"/>
      <x:c r="I142" s="6"/>
      <x:c r="L142" s="5" t="str">
        <x:f>IF(A142="","",IF(OR(LEN(B142)=0,LEN(F142)=0),"",IF(AND(ISNUMBER(B142),ISNUMBER(P142)),IF(AND(B142&gt;0,P142&gt;0,P142=INT(P142)),B142+P142,""),"")))</x:f>
      </x:c>
      <x:c r="M142" s="6" t="str">
        <x:f>IF(L142="","",L142-Dashboard!$B$4)</x:f>
      </x:c>
      <x:c r="N142" t="str">
        <x:f>IF(A142="","",IF(OR(LEN(B142)=0,LEN(C142)=0,LEN(F142)=0,LEN(I142)=0),"DADOS INCOMPLETOS",IF(COUNTIF(Colaboradores!$A$2:$A$500,C142)=0,"MATRÍCULA NÃO CADASTRADA",IF(P142="EPI NÃO CADASTRADO","EPI NÃO CADASTRADO",IF(ISNUMBER(I142),IF(AND(I142&gt;0,I142=INT(I142)),IF(L142="","VERIFIQUE DATA/INTERVALO",IF(B142&gt;Dashboard!$B$4,"ENTREGA FUTURA",IF(M142&lt;0,"TROCA ATRASADA",IF(M142&lt;=Dashboard!$D$4,"TROCAR EM BREVE","OK")))),"VERIFIQUE QUANTIDADE"),"VERIFIQUE QUANTIDADE")))))</x:f>
      </x:c>
      <x:c r="P142" s="6" t="str">
        <x:f>IF(A142="","",IFERROR(VLOOKUP(F142,EPIs!$A$2:$E$500,5,FALSE),"EPI NÃO CADASTRADO"))</x:f>
      </x:c>
    </x:row>
    <x:row r="143">
      <x:c r="B143" s="5"/>
      <x:c r="I143" s="6"/>
      <x:c r="L143" s="5" t="str">
        <x:f>IF(A143="","",IF(OR(LEN(B143)=0,LEN(F143)=0),"",IF(AND(ISNUMBER(B143),ISNUMBER(P143)),IF(AND(B143&gt;0,P143&gt;0,P143=INT(P143)),B143+P143,""),"")))</x:f>
      </x:c>
      <x:c r="M143" s="6" t="str">
        <x:f>IF(L143="","",L143-Dashboard!$B$4)</x:f>
      </x:c>
      <x:c r="N143" t="str">
        <x:f>IF(A143="","",IF(OR(LEN(B143)=0,LEN(C143)=0,LEN(F143)=0,LEN(I143)=0),"DADOS INCOMPLETOS",IF(COUNTIF(Colaboradores!$A$2:$A$500,C143)=0,"MATRÍCULA NÃO CADASTRADA",IF(P143="EPI NÃO CADASTRADO","EPI NÃO CADASTRADO",IF(ISNUMBER(I143),IF(AND(I143&gt;0,I143=INT(I143)),IF(L143="","VERIFIQUE DATA/INTERVALO",IF(B143&gt;Dashboard!$B$4,"ENTREGA FUTURA",IF(M143&lt;0,"TROCA ATRASADA",IF(M143&lt;=Dashboard!$D$4,"TROCAR EM BREVE","OK")))),"VERIFIQUE QUANTIDADE"),"VERIFIQUE QUANTIDADE")))))</x:f>
      </x:c>
      <x:c r="P143" s="6" t="str">
        <x:f>IF(A143="","",IFERROR(VLOOKUP(F143,EPIs!$A$2:$E$500,5,FALSE),"EPI NÃO CADASTRADO"))</x:f>
      </x:c>
    </x:row>
    <x:row r="144">
      <x:c r="B144" s="5"/>
      <x:c r="I144" s="6"/>
      <x:c r="L144" s="5" t="str">
        <x:f>IF(A144="","",IF(OR(LEN(B144)=0,LEN(F144)=0),"",IF(AND(ISNUMBER(B144),ISNUMBER(P144)),IF(AND(B144&gt;0,P144&gt;0,P144=INT(P144)),B144+P144,""),"")))</x:f>
      </x:c>
      <x:c r="M144" s="6" t="str">
        <x:f>IF(L144="","",L144-Dashboard!$B$4)</x:f>
      </x:c>
      <x:c r="N144" t="str">
        <x:f>IF(A144="","",IF(OR(LEN(B144)=0,LEN(C144)=0,LEN(F144)=0,LEN(I144)=0),"DADOS INCOMPLETOS",IF(COUNTIF(Colaboradores!$A$2:$A$500,C144)=0,"MATRÍCULA NÃO CADASTRADA",IF(P144="EPI NÃO CADASTRADO","EPI NÃO CADASTRADO",IF(ISNUMBER(I144),IF(AND(I144&gt;0,I144=INT(I144)),IF(L144="","VERIFIQUE DATA/INTERVALO",IF(B144&gt;Dashboard!$B$4,"ENTREGA FUTURA",IF(M144&lt;0,"TROCA ATRASADA",IF(M144&lt;=Dashboard!$D$4,"TROCAR EM BREVE","OK")))),"VERIFIQUE QUANTIDADE"),"VERIFIQUE QUANTIDADE")))))</x:f>
      </x:c>
      <x:c r="P144" s="6" t="str">
        <x:f>IF(A144="","",IFERROR(VLOOKUP(F144,EPIs!$A$2:$E$500,5,FALSE),"EPI NÃO CADASTRADO"))</x:f>
      </x:c>
    </x:row>
    <x:row r="145">
      <x:c r="B145" s="5"/>
      <x:c r="I145" s="6"/>
      <x:c r="L145" s="5" t="str">
        <x:f>IF(A145="","",IF(OR(LEN(B145)=0,LEN(F145)=0),"",IF(AND(ISNUMBER(B145),ISNUMBER(P145)),IF(AND(B145&gt;0,P145&gt;0,P145=INT(P145)),B145+P145,""),"")))</x:f>
      </x:c>
      <x:c r="M145" s="6" t="str">
        <x:f>IF(L145="","",L145-Dashboard!$B$4)</x:f>
      </x:c>
      <x:c r="N145" t="str">
        <x:f>IF(A145="","",IF(OR(LEN(B145)=0,LEN(C145)=0,LEN(F145)=0,LEN(I145)=0),"DADOS INCOMPLETOS",IF(COUNTIF(Colaboradores!$A$2:$A$500,C145)=0,"MATRÍCULA NÃO CADASTRADA",IF(P145="EPI NÃO CADASTRADO","EPI NÃO CADASTRADO",IF(ISNUMBER(I145),IF(AND(I145&gt;0,I145=INT(I145)),IF(L145="","VERIFIQUE DATA/INTERVALO",IF(B145&gt;Dashboard!$B$4,"ENTREGA FUTURA",IF(M145&lt;0,"TROCA ATRASADA",IF(M145&lt;=Dashboard!$D$4,"TROCAR EM BREVE","OK")))),"VERIFIQUE QUANTIDADE"),"VERIFIQUE QUANTIDADE")))))</x:f>
      </x:c>
      <x:c r="P145" s="6" t="str">
        <x:f>IF(A145="","",IFERROR(VLOOKUP(F145,EPIs!$A$2:$E$500,5,FALSE),"EPI NÃO CADASTRADO"))</x:f>
      </x:c>
    </x:row>
    <x:row r="146">
      <x:c r="B146" s="5"/>
      <x:c r="I146" s="6"/>
      <x:c r="L146" s="5" t="str">
        <x:f>IF(A146="","",IF(OR(LEN(B146)=0,LEN(F146)=0),"",IF(AND(ISNUMBER(B146),ISNUMBER(P146)),IF(AND(B146&gt;0,P146&gt;0,P146=INT(P146)),B146+P146,""),"")))</x:f>
      </x:c>
      <x:c r="M146" s="6" t="str">
        <x:f>IF(L146="","",L146-Dashboard!$B$4)</x:f>
      </x:c>
      <x:c r="N146" t="str">
        <x:f>IF(A146="","",IF(OR(LEN(B146)=0,LEN(C146)=0,LEN(F146)=0,LEN(I146)=0),"DADOS INCOMPLETOS",IF(COUNTIF(Colaboradores!$A$2:$A$500,C146)=0,"MATRÍCULA NÃO CADASTRADA",IF(P146="EPI NÃO CADASTRADO","EPI NÃO CADASTRADO",IF(ISNUMBER(I146),IF(AND(I146&gt;0,I146=INT(I146)),IF(L146="","VERIFIQUE DATA/INTERVALO",IF(B146&gt;Dashboard!$B$4,"ENTREGA FUTURA",IF(M146&lt;0,"TROCA ATRASADA",IF(M146&lt;=Dashboard!$D$4,"TROCAR EM BREVE","OK")))),"VERIFIQUE QUANTIDADE"),"VERIFIQUE QUANTIDADE")))))</x:f>
      </x:c>
      <x:c r="P146" s="6" t="str">
        <x:f>IF(A146="","",IFERROR(VLOOKUP(F146,EPIs!$A$2:$E$500,5,FALSE),"EPI NÃO CADASTRADO"))</x:f>
      </x:c>
    </x:row>
    <x:row r="147">
      <x:c r="B147" s="5"/>
      <x:c r="I147" s="6"/>
      <x:c r="L147" s="5" t="str">
        <x:f>IF(A147="","",IF(OR(LEN(B147)=0,LEN(F147)=0),"",IF(AND(ISNUMBER(B147),ISNUMBER(P147)),IF(AND(B147&gt;0,P147&gt;0,P147=INT(P147)),B147+P147,""),"")))</x:f>
      </x:c>
      <x:c r="M147" s="6" t="str">
        <x:f>IF(L147="","",L147-Dashboard!$B$4)</x:f>
      </x:c>
      <x:c r="N147" t="str">
        <x:f>IF(A147="","",IF(OR(LEN(B147)=0,LEN(C147)=0,LEN(F147)=0,LEN(I147)=0),"DADOS INCOMPLETOS",IF(COUNTIF(Colaboradores!$A$2:$A$500,C147)=0,"MATRÍCULA NÃO CADASTRADA",IF(P147="EPI NÃO CADASTRADO","EPI NÃO CADASTRADO",IF(ISNUMBER(I147),IF(AND(I147&gt;0,I147=INT(I147)),IF(L147="","VERIFIQUE DATA/INTERVALO",IF(B147&gt;Dashboard!$B$4,"ENTREGA FUTURA",IF(M147&lt;0,"TROCA ATRASADA",IF(M147&lt;=Dashboard!$D$4,"TROCAR EM BREVE","OK")))),"VERIFIQUE QUANTIDADE"),"VERIFIQUE QUANTIDADE")))))</x:f>
      </x:c>
      <x:c r="P147" s="6" t="str">
        <x:f>IF(A147="","",IFERROR(VLOOKUP(F147,EPIs!$A$2:$E$500,5,FALSE),"EPI NÃO CADASTRADO"))</x:f>
      </x:c>
    </x:row>
    <x:row r="148">
      <x:c r="B148" s="5"/>
      <x:c r="I148" s="6"/>
      <x:c r="L148" s="5" t="str">
        <x:f>IF(A148="","",IF(OR(LEN(B148)=0,LEN(F148)=0),"",IF(AND(ISNUMBER(B148),ISNUMBER(P148)),IF(AND(B148&gt;0,P148&gt;0,P148=INT(P148)),B148+P148,""),"")))</x:f>
      </x:c>
      <x:c r="M148" s="6" t="str">
        <x:f>IF(L148="","",L148-Dashboard!$B$4)</x:f>
      </x:c>
      <x:c r="N148" t="str">
        <x:f>IF(A148="","",IF(OR(LEN(B148)=0,LEN(C148)=0,LEN(F148)=0,LEN(I148)=0),"DADOS INCOMPLETOS",IF(COUNTIF(Colaboradores!$A$2:$A$500,C148)=0,"MATRÍCULA NÃO CADASTRADA",IF(P148="EPI NÃO CADASTRADO","EPI NÃO CADASTRADO",IF(ISNUMBER(I148),IF(AND(I148&gt;0,I148=INT(I148)),IF(L148="","VERIFIQUE DATA/INTERVALO",IF(B148&gt;Dashboard!$B$4,"ENTREGA FUTURA",IF(M148&lt;0,"TROCA ATRASADA",IF(M148&lt;=Dashboard!$D$4,"TROCAR EM BREVE","OK")))),"VERIFIQUE QUANTIDADE"),"VERIFIQUE QUANTIDADE")))))</x:f>
      </x:c>
      <x:c r="P148" s="6" t="str">
        <x:f>IF(A148="","",IFERROR(VLOOKUP(F148,EPIs!$A$2:$E$500,5,FALSE),"EPI NÃO CADASTRADO"))</x:f>
      </x:c>
    </x:row>
    <x:row r="149">
      <x:c r="B149" s="5"/>
      <x:c r="I149" s="6"/>
      <x:c r="L149" s="5" t="str">
        <x:f>IF(A149="","",IF(OR(LEN(B149)=0,LEN(F149)=0),"",IF(AND(ISNUMBER(B149),ISNUMBER(P149)),IF(AND(B149&gt;0,P149&gt;0,P149=INT(P149)),B149+P149,""),"")))</x:f>
      </x:c>
      <x:c r="M149" s="6" t="str">
        <x:f>IF(L149="","",L149-Dashboard!$B$4)</x:f>
      </x:c>
      <x:c r="N149" t="str">
        <x:f>IF(A149="","",IF(OR(LEN(B149)=0,LEN(C149)=0,LEN(F149)=0,LEN(I149)=0),"DADOS INCOMPLETOS",IF(COUNTIF(Colaboradores!$A$2:$A$500,C149)=0,"MATRÍCULA NÃO CADASTRADA",IF(P149="EPI NÃO CADASTRADO","EPI NÃO CADASTRADO",IF(ISNUMBER(I149),IF(AND(I149&gt;0,I149=INT(I149)),IF(L149="","VERIFIQUE DATA/INTERVALO",IF(B149&gt;Dashboard!$B$4,"ENTREGA FUTURA",IF(M149&lt;0,"TROCA ATRASADA",IF(M149&lt;=Dashboard!$D$4,"TROCAR EM BREVE","OK")))),"VERIFIQUE QUANTIDADE"),"VERIFIQUE QUANTIDADE")))))</x:f>
      </x:c>
      <x:c r="P149" s="6" t="str">
        <x:f>IF(A149="","",IFERROR(VLOOKUP(F149,EPIs!$A$2:$E$500,5,FALSE),"EPI NÃO CADASTRADO"))</x:f>
      </x:c>
    </x:row>
    <x:row r="150">
      <x:c r="B150" s="5"/>
      <x:c r="I150" s="6"/>
      <x:c r="L150" s="5" t="str">
        <x:f>IF(A150="","",IF(OR(LEN(B150)=0,LEN(F150)=0),"",IF(AND(ISNUMBER(B150),ISNUMBER(P150)),IF(AND(B150&gt;0,P150&gt;0,P150=INT(P150)),B150+P150,""),"")))</x:f>
      </x:c>
      <x:c r="M150" s="6" t="str">
        <x:f>IF(L150="","",L150-Dashboard!$B$4)</x:f>
      </x:c>
      <x:c r="N150" t="str">
        <x:f>IF(A150="","",IF(OR(LEN(B150)=0,LEN(C150)=0,LEN(F150)=0,LEN(I150)=0),"DADOS INCOMPLETOS",IF(COUNTIF(Colaboradores!$A$2:$A$500,C150)=0,"MATRÍCULA NÃO CADASTRADA",IF(P150="EPI NÃO CADASTRADO","EPI NÃO CADASTRADO",IF(ISNUMBER(I150),IF(AND(I150&gt;0,I150=INT(I150)),IF(L150="","VERIFIQUE DATA/INTERVALO",IF(B150&gt;Dashboard!$B$4,"ENTREGA FUTURA",IF(M150&lt;0,"TROCA ATRASADA",IF(M150&lt;=Dashboard!$D$4,"TROCAR EM BREVE","OK")))),"VERIFIQUE QUANTIDADE"),"VERIFIQUE QUANTIDADE")))))</x:f>
      </x:c>
      <x:c r="P150" s="6" t="str">
        <x:f>IF(A150="","",IFERROR(VLOOKUP(F150,EPIs!$A$2:$E$500,5,FALSE),"EPI NÃO CADASTRADO"))</x:f>
      </x:c>
    </x:row>
    <x:row r="151">
      <x:c r="B151" s="5"/>
      <x:c r="I151" s="6"/>
      <x:c r="L151" s="5" t="str">
        <x:f>IF(A151="","",IF(OR(LEN(B151)=0,LEN(F151)=0),"",IF(AND(ISNUMBER(B151),ISNUMBER(P151)),IF(AND(B151&gt;0,P151&gt;0,P151=INT(P151)),B151+P151,""),"")))</x:f>
      </x:c>
      <x:c r="M151" s="6" t="str">
        <x:f>IF(L151="","",L151-Dashboard!$B$4)</x:f>
      </x:c>
      <x:c r="N151" t="str">
        <x:f>IF(A151="","",IF(OR(LEN(B151)=0,LEN(C151)=0,LEN(F151)=0,LEN(I151)=0),"DADOS INCOMPLETOS",IF(COUNTIF(Colaboradores!$A$2:$A$500,C151)=0,"MATRÍCULA NÃO CADASTRADA",IF(P151="EPI NÃO CADASTRADO","EPI NÃO CADASTRADO",IF(ISNUMBER(I151),IF(AND(I151&gt;0,I151=INT(I151)),IF(L151="","VERIFIQUE DATA/INTERVALO",IF(B151&gt;Dashboard!$B$4,"ENTREGA FUTURA",IF(M151&lt;0,"TROCA ATRASADA",IF(M151&lt;=Dashboard!$D$4,"TROCAR EM BREVE","OK")))),"VERIFIQUE QUANTIDADE"),"VERIFIQUE QUANTIDADE")))))</x:f>
      </x:c>
      <x:c r="P151" s="6" t="str">
        <x:f>IF(A151="","",IFERROR(VLOOKUP(F151,EPIs!$A$2:$E$500,5,FALSE),"EPI NÃO CADASTRADO"))</x:f>
      </x:c>
    </x:row>
    <x:row r="152">
      <x:c r="B152" s="5"/>
      <x:c r="I152" s="6"/>
      <x:c r="L152" s="5" t="str">
        <x:f>IF(A152="","",IF(OR(LEN(B152)=0,LEN(F152)=0),"",IF(AND(ISNUMBER(B152),ISNUMBER(P152)),IF(AND(B152&gt;0,P152&gt;0,P152=INT(P152)),B152+P152,""),"")))</x:f>
      </x:c>
      <x:c r="M152" s="6" t="str">
        <x:f>IF(L152="","",L152-Dashboard!$B$4)</x:f>
      </x:c>
      <x:c r="N152" t="str">
        <x:f>IF(A152="","",IF(OR(LEN(B152)=0,LEN(C152)=0,LEN(F152)=0,LEN(I152)=0),"DADOS INCOMPLETOS",IF(COUNTIF(Colaboradores!$A$2:$A$500,C152)=0,"MATRÍCULA NÃO CADASTRADA",IF(P152="EPI NÃO CADASTRADO","EPI NÃO CADASTRADO",IF(ISNUMBER(I152),IF(AND(I152&gt;0,I152=INT(I152)),IF(L152="","VERIFIQUE DATA/INTERVALO",IF(B152&gt;Dashboard!$B$4,"ENTREGA FUTURA",IF(M152&lt;0,"TROCA ATRASADA",IF(M152&lt;=Dashboard!$D$4,"TROCAR EM BREVE","OK")))),"VERIFIQUE QUANTIDADE"),"VERIFIQUE QUANTIDADE")))))</x:f>
      </x:c>
      <x:c r="P152" s="6" t="str">
        <x:f>IF(A152="","",IFERROR(VLOOKUP(F152,EPIs!$A$2:$E$500,5,FALSE),"EPI NÃO CADASTRADO"))</x:f>
      </x:c>
    </x:row>
    <x:row r="153">
      <x:c r="B153" s="5"/>
      <x:c r="I153" s="6"/>
      <x:c r="L153" s="5" t="str">
        <x:f>IF(A153="","",IF(OR(LEN(B153)=0,LEN(F153)=0),"",IF(AND(ISNUMBER(B153),ISNUMBER(P153)),IF(AND(B153&gt;0,P153&gt;0,P153=INT(P153)),B153+P153,""),"")))</x:f>
      </x:c>
      <x:c r="M153" s="6" t="str">
        <x:f>IF(L153="","",L153-Dashboard!$B$4)</x:f>
      </x:c>
      <x:c r="N153" t="str">
        <x:f>IF(A153="","",IF(OR(LEN(B153)=0,LEN(C153)=0,LEN(F153)=0,LEN(I153)=0),"DADOS INCOMPLETOS",IF(COUNTIF(Colaboradores!$A$2:$A$500,C153)=0,"MATRÍCULA NÃO CADASTRADA",IF(P153="EPI NÃO CADASTRADO","EPI NÃO CADASTRADO",IF(ISNUMBER(I153),IF(AND(I153&gt;0,I153=INT(I153)),IF(L153="","VERIFIQUE DATA/INTERVALO",IF(B153&gt;Dashboard!$B$4,"ENTREGA FUTURA",IF(M153&lt;0,"TROCA ATRASADA",IF(M153&lt;=Dashboard!$D$4,"TROCAR EM BREVE","OK")))),"VERIFIQUE QUANTIDADE"),"VERIFIQUE QUANTIDADE")))))</x:f>
      </x:c>
      <x:c r="P153" s="6" t="str">
        <x:f>IF(A153="","",IFERROR(VLOOKUP(F153,EPIs!$A$2:$E$500,5,FALSE),"EPI NÃO CADASTRADO"))</x:f>
      </x:c>
    </x:row>
    <x:row r="154">
      <x:c r="B154" s="5"/>
      <x:c r="I154" s="6"/>
      <x:c r="L154" s="5" t="str">
        <x:f>IF(A154="","",IF(OR(LEN(B154)=0,LEN(F154)=0),"",IF(AND(ISNUMBER(B154),ISNUMBER(P154)),IF(AND(B154&gt;0,P154&gt;0,P154=INT(P154)),B154+P154,""),"")))</x:f>
      </x:c>
      <x:c r="M154" s="6" t="str">
        <x:f>IF(L154="","",L154-Dashboard!$B$4)</x:f>
      </x:c>
      <x:c r="N154" t="str">
        <x:f>IF(A154="","",IF(OR(LEN(B154)=0,LEN(C154)=0,LEN(F154)=0,LEN(I154)=0),"DADOS INCOMPLETOS",IF(COUNTIF(Colaboradores!$A$2:$A$500,C154)=0,"MATRÍCULA NÃO CADASTRADA",IF(P154="EPI NÃO CADASTRADO","EPI NÃO CADASTRADO",IF(ISNUMBER(I154),IF(AND(I154&gt;0,I154=INT(I154)),IF(L154="","VERIFIQUE DATA/INTERVALO",IF(B154&gt;Dashboard!$B$4,"ENTREGA FUTURA",IF(M154&lt;0,"TROCA ATRASADA",IF(M154&lt;=Dashboard!$D$4,"TROCAR EM BREVE","OK")))),"VERIFIQUE QUANTIDADE"),"VERIFIQUE QUANTIDADE")))))</x:f>
      </x:c>
      <x:c r="P154" s="6" t="str">
        <x:f>IF(A154="","",IFERROR(VLOOKUP(F154,EPIs!$A$2:$E$500,5,FALSE),"EPI NÃO CADASTRADO"))</x:f>
      </x:c>
    </x:row>
    <x:row r="155">
      <x:c r="B155" s="5"/>
      <x:c r="I155" s="6"/>
      <x:c r="L155" s="5" t="str">
        <x:f>IF(A155="","",IF(OR(LEN(B155)=0,LEN(F155)=0),"",IF(AND(ISNUMBER(B155),ISNUMBER(P155)),IF(AND(B155&gt;0,P155&gt;0,P155=INT(P155)),B155+P155,""),"")))</x:f>
      </x:c>
      <x:c r="M155" s="6" t="str">
        <x:f>IF(L155="","",L155-Dashboard!$B$4)</x:f>
      </x:c>
      <x:c r="N155" t="str">
        <x:f>IF(A155="","",IF(OR(LEN(B155)=0,LEN(C155)=0,LEN(F155)=0,LEN(I155)=0),"DADOS INCOMPLETOS",IF(COUNTIF(Colaboradores!$A$2:$A$500,C155)=0,"MATRÍCULA NÃO CADASTRADA",IF(P155="EPI NÃO CADASTRADO","EPI NÃO CADASTRADO",IF(ISNUMBER(I155),IF(AND(I155&gt;0,I155=INT(I155)),IF(L155="","VERIFIQUE DATA/INTERVALO",IF(B155&gt;Dashboard!$B$4,"ENTREGA FUTURA",IF(M155&lt;0,"TROCA ATRASADA",IF(M155&lt;=Dashboard!$D$4,"TROCAR EM BREVE","OK")))),"VERIFIQUE QUANTIDADE"),"VERIFIQUE QUANTIDADE")))))</x:f>
      </x:c>
      <x:c r="P155" s="6" t="str">
        <x:f>IF(A155="","",IFERROR(VLOOKUP(F155,EPIs!$A$2:$E$500,5,FALSE),"EPI NÃO CADASTRADO"))</x:f>
      </x:c>
    </x:row>
    <x:row r="156">
      <x:c r="B156" s="5"/>
      <x:c r="I156" s="6"/>
      <x:c r="L156" s="5" t="str">
        <x:f>IF(A156="","",IF(OR(LEN(B156)=0,LEN(F156)=0),"",IF(AND(ISNUMBER(B156),ISNUMBER(P156)),IF(AND(B156&gt;0,P156&gt;0,P156=INT(P156)),B156+P156,""),"")))</x:f>
      </x:c>
      <x:c r="M156" s="6" t="str">
        <x:f>IF(L156="","",L156-Dashboard!$B$4)</x:f>
      </x:c>
      <x:c r="N156" t="str">
        <x:f>IF(A156="","",IF(OR(LEN(B156)=0,LEN(C156)=0,LEN(F156)=0,LEN(I156)=0),"DADOS INCOMPLETOS",IF(COUNTIF(Colaboradores!$A$2:$A$500,C156)=0,"MATRÍCULA NÃO CADASTRADA",IF(P156="EPI NÃO CADASTRADO","EPI NÃO CADASTRADO",IF(ISNUMBER(I156),IF(AND(I156&gt;0,I156=INT(I156)),IF(L156="","VERIFIQUE DATA/INTERVALO",IF(B156&gt;Dashboard!$B$4,"ENTREGA FUTURA",IF(M156&lt;0,"TROCA ATRASADA",IF(M156&lt;=Dashboard!$D$4,"TROCAR EM BREVE","OK")))),"VERIFIQUE QUANTIDADE"),"VERIFIQUE QUANTIDADE")))))</x:f>
      </x:c>
      <x:c r="P156" s="6" t="str">
        <x:f>IF(A156="","",IFERROR(VLOOKUP(F156,EPIs!$A$2:$E$500,5,FALSE),"EPI NÃO CADASTRADO"))</x:f>
      </x:c>
    </x:row>
    <x:row r="157">
      <x:c r="B157" s="5"/>
      <x:c r="I157" s="6"/>
      <x:c r="L157" s="5" t="str">
        <x:f>IF(A157="","",IF(OR(LEN(B157)=0,LEN(F157)=0),"",IF(AND(ISNUMBER(B157),ISNUMBER(P157)),IF(AND(B157&gt;0,P157&gt;0,P157=INT(P157)),B157+P157,""),"")))</x:f>
      </x:c>
      <x:c r="M157" s="6" t="str">
        <x:f>IF(L157="","",L157-Dashboard!$B$4)</x:f>
      </x:c>
      <x:c r="N157" t="str">
        <x:f>IF(A157="","",IF(OR(LEN(B157)=0,LEN(C157)=0,LEN(F157)=0,LEN(I157)=0),"DADOS INCOMPLETOS",IF(COUNTIF(Colaboradores!$A$2:$A$500,C157)=0,"MATRÍCULA NÃO CADASTRADA",IF(P157="EPI NÃO CADASTRADO","EPI NÃO CADASTRADO",IF(ISNUMBER(I157),IF(AND(I157&gt;0,I157=INT(I157)),IF(L157="","VERIFIQUE DATA/INTERVALO",IF(B157&gt;Dashboard!$B$4,"ENTREGA FUTURA",IF(M157&lt;0,"TROCA ATRASADA",IF(M157&lt;=Dashboard!$D$4,"TROCAR EM BREVE","OK")))),"VERIFIQUE QUANTIDADE"),"VERIFIQUE QUANTIDADE")))))</x:f>
      </x:c>
      <x:c r="P157" s="6" t="str">
        <x:f>IF(A157="","",IFERROR(VLOOKUP(F157,EPIs!$A$2:$E$500,5,FALSE),"EPI NÃO CADASTRADO"))</x:f>
      </x:c>
    </x:row>
    <x:row r="158">
      <x:c r="B158" s="5"/>
      <x:c r="I158" s="6"/>
      <x:c r="L158" s="5" t="str">
        <x:f>IF(A158="","",IF(OR(LEN(B158)=0,LEN(F158)=0),"",IF(AND(ISNUMBER(B158),ISNUMBER(P158)),IF(AND(B158&gt;0,P158&gt;0,P158=INT(P158)),B158+P158,""),"")))</x:f>
      </x:c>
      <x:c r="M158" s="6" t="str">
        <x:f>IF(L158="","",L158-Dashboard!$B$4)</x:f>
      </x:c>
      <x:c r="N158" t="str">
        <x:f>IF(A158="","",IF(OR(LEN(B158)=0,LEN(C158)=0,LEN(F158)=0,LEN(I158)=0),"DADOS INCOMPLETOS",IF(COUNTIF(Colaboradores!$A$2:$A$500,C158)=0,"MATRÍCULA NÃO CADASTRADA",IF(P158="EPI NÃO CADASTRADO","EPI NÃO CADASTRADO",IF(ISNUMBER(I158),IF(AND(I158&gt;0,I158=INT(I158)),IF(L158="","VERIFIQUE DATA/INTERVALO",IF(B158&gt;Dashboard!$B$4,"ENTREGA FUTURA",IF(M158&lt;0,"TROCA ATRASADA",IF(M158&lt;=Dashboard!$D$4,"TROCAR EM BREVE","OK")))),"VERIFIQUE QUANTIDADE"),"VERIFIQUE QUANTIDADE")))))</x:f>
      </x:c>
      <x:c r="P158" s="6" t="str">
        <x:f>IF(A158="","",IFERROR(VLOOKUP(F158,EPIs!$A$2:$E$500,5,FALSE),"EPI NÃO CADASTRADO"))</x:f>
      </x:c>
    </x:row>
    <x:row r="159">
      <x:c r="B159" s="5"/>
      <x:c r="I159" s="6"/>
      <x:c r="L159" s="5" t="str">
        <x:f>IF(A159="","",IF(OR(LEN(B159)=0,LEN(F159)=0),"",IF(AND(ISNUMBER(B159),ISNUMBER(P159)),IF(AND(B159&gt;0,P159&gt;0,P159=INT(P159)),B159+P159,""),"")))</x:f>
      </x:c>
      <x:c r="M159" s="6" t="str">
        <x:f>IF(L159="","",L159-Dashboard!$B$4)</x:f>
      </x:c>
      <x:c r="N159" t="str">
        <x:f>IF(A159="","",IF(OR(LEN(B159)=0,LEN(C159)=0,LEN(F159)=0,LEN(I159)=0),"DADOS INCOMPLETOS",IF(COUNTIF(Colaboradores!$A$2:$A$500,C159)=0,"MATRÍCULA NÃO CADASTRADA",IF(P159="EPI NÃO CADASTRADO","EPI NÃO CADASTRADO",IF(ISNUMBER(I159),IF(AND(I159&gt;0,I159=INT(I159)),IF(L159="","VERIFIQUE DATA/INTERVALO",IF(B159&gt;Dashboard!$B$4,"ENTREGA FUTURA",IF(M159&lt;0,"TROCA ATRASADA",IF(M159&lt;=Dashboard!$D$4,"TROCAR EM BREVE","OK")))),"VERIFIQUE QUANTIDADE"),"VERIFIQUE QUANTIDADE")))))</x:f>
      </x:c>
      <x:c r="P159" s="6" t="str">
        <x:f>IF(A159="","",IFERROR(VLOOKUP(F159,EPIs!$A$2:$E$500,5,FALSE),"EPI NÃO CADASTRADO"))</x:f>
      </x:c>
    </x:row>
    <x:row r="160">
      <x:c r="B160" s="5"/>
      <x:c r="I160" s="6"/>
      <x:c r="L160" s="5" t="str">
        <x:f>IF(A160="","",IF(OR(LEN(B160)=0,LEN(F160)=0),"",IF(AND(ISNUMBER(B160),ISNUMBER(P160)),IF(AND(B160&gt;0,P160&gt;0,P160=INT(P160)),B160+P160,""),"")))</x:f>
      </x:c>
      <x:c r="M160" s="6" t="str">
        <x:f>IF(L160="","",L160-Dashboard!$B$4)</x:f>
      </x:c>
      <x:c r="N160" t="str">
        <x:f>IF(A160="","",IF(OR(LEN(B160)=0,LEN(C160)=0,LEN(F160)=0,LEN(I160)=0),"DADOS INCOMPLETOS",IF(COUNTIF(Colaboradores!$A$2:$A$500,C160)=0,"MATRÍCULA NÃO CADASTRADA",IF(P160="EPI NÃO CADASTRADO","EPI NÃO CADASTRADO",IF(ISNUMBER(I160),IF(AND(I160&gt;0,I160=INT(I160)),IF(L160="","VERIFIQUE DATA/INTERVALO",IF(B160&gt;Dashboard!$B$4,"ENTREGA FUTURA",IF(M160&lt;0,"TROCA ATRASADA",IF(M160&lt;=Dashboard!$D$4,"TROCAR EM BREVE","OK")))),"VERIFIQUE QUANTIDADE"),"VERIFIQUE QUANTIDADE")))))</x:f>
      </x:c>
      <x:c r="P160" s="6" t="str">
        <x:f>IF(A160="","",IFERROR(VLOOKUP(F160,EPIs!$A$2:$E$500,5,FALSE),"EPI NÃO CADASTRADO"))</x:f>
      </x:c>
    </x:row>
    <x:row r="161">
      <x:c r="B161" s="5"/>
      <x:c r="I161" s="6"/>
      <x:c r="L161" s="5" t="str">
        <x:f>IF(A161="","",IF(OR(LEN(B161)=0,LEN(F161)=0),"",IF(AND(ISNUMBER(B161),ISNUMBER(P161)),IF(AND(B161&gt;0,P161&gt;0,P161=INT(P161)),B161+P161,""),"")))</x:f>
      </x:c>
      <x:c r="M161" s="6" t="str">
        <x:f>IF(L161="","",L161-Dashboard!$B$4)</x:f>
      </x:c>
      <x:c r="N161" t="str">
        <x:f>IF(A161="","",IF(OR(LEN(B161)=0,LEN(C161)=0,LEN(F161)=0,LEN(I161)=0),"DADOS INCOMPLETOS",IF(COUNTIF(Colaboradores!$A$2:$A$500,C161)=0,"MATRÍCULA NÃO CADASTRADA",IF(P161="EPI NÃO CADASTRADO","EPI NÃO CADASTRADO",IF(ISNUMBER(I161),IF(AND(I161&gt;0,I161=INT(I161)),IF(L161="","VERIFIQUE DATA/INTERVALO",IF(B161&gt;Dashboard!$B$4,"ENTREGA FUTURA",IF(M161&lt;0,"TROCA ATRASADA",IF(M161&lt;=Dashboard!$D$4,"TROCAR EM BREVE","OK")))),"VERIFIQUE QUANTIDADE"),"VERIFIQUE QUANTIDADE")))))</x:f>
      </x:c>
      <x:c r="P161" s="6" t="str">
        <x:f>IF(A161="","",IFERROR(VLOOKUP(F161,EPIs!$A$2:$E$500,5,FALSE),"EPI NÃO CADASTRADO"))</x:f>
      </x:c>
    </x:row>
    <x:row r="162">
      <x:c r="B162" s="5"/>
      <x:c r="I162" s="6"/>
      <x:c r="L162" s="5" t="str">
        <x:f>IF(A162="","",IF(OR(LEN(B162)=0,LEN(F162)=0),"",IF(AND(ISNUMBER(B162),ISNUMBER(P162)),IF(AND(B162&gt;0,P162&gt;0,P162=INT(P162)),B162+P162,""),"")))</x:f>
      </x:c>
      <x:c r="M162" s="6" t="str">
        <x:f>IF(L162="","",L162-Dashboard!$B$4)</x:f>
      </x:c>
      <x:c r="N162" t="str">
        <x:f>IF(A162="","",IF(OR(LEN(B162)=0,LEN(C162)=0,LEN(F162)=0,LEN(I162)=0),"DADOS INCOMPLETOS",IF(COUNTIF(Colaboradores!$A$2:$A$500,C162)=0,"MATRÍCULA NÃO CADASTRADA",IF(P162="EPI NÃO CADASTRADO","EPI NÃO CADASTRADO",IF(ISNUMBER(I162),IF(AND(I162&gt;0,I162=INT(I162)),IF(L162="","VERIFIQUE DATA/INTERVALO",IF(B162&gt;Dashboard!$B$4,"ENTREGA FUTURA",IF(M162&lt;0,"TROCA ATRASADA",IF(M162&lt;=Dashboard!$D$4,"TROCAR EM BREVE","OK")))),"VERIFIQUE QUANTIDADE"),"VERIFIQUE QUANTIDADE")))))</x:f>
      </x:c>
      <x:c r="P162" s="6" t="str">
        <x:f>IF(A162="","",IFERROR(VLOOKUP(F162,EPIs!$A$2:$E$500,5,FALSE),"EPI NÃO CADASTRADO"))</x:f>
      </x:c>
    </x:row>
    <x:row r="163">
      <x:c r="B163" s="5"/>
      <x:c r="I163" s="6"/>
      <x:c r="L163" s="5" t="str">
        <x:f>IF(A163="","",IF(OR(LEN(B163)=0,LEN(F163)=0),"",IF(AND(ISNUMBER(B163),ISNUMBER(P163)),IF(AND(B163&gt;0,P163&gt;0,P163=INT(P163)),B163+P163,""),"")))</x:f>
      </x:c>
      <x:c r="M163" s="6" t="str">
        <x:f>IF(L163="","",L163-Dashboard!$B$4)</x:f>
      </x:c>
      <x:c r="N163" t="str">
        <x:f>IF(A163="","",IF(OR(LEN(B163)=0,LEN(C163)=0,LEN(F163)=0,LEN(I163)=0),"DADOS INCOMPLETOS",IF(COUNTIF(Colaboradores!$A$2:$A$500,C163)=0,"MATRÍCULA NÃO CADASTRADA",IF(P163="EPI NÃO CADASTRADO","EPI NÃO CADASTRADO",IF(ISNUMBER(I163),IF(AND(I163&gt;0,I163=INT(I163)),IF(L163="","VERIFIQUE DATA/INTERVALO",IF(B163&gt;Dashboard!$B$4,"ENTREGA FUTURA",IF(M163&lt;0,"TROCA ATRASADA",IF(M163&lt;=Dashboard!$D$4,"TROCAR EM BREVE","OK")))),"VERIFIQUE QUANTIDADE"),"VERIFIQUE QUANTIDADE")))))</x:f>
      </x:c>
      <x:c r="P163" s="6" t="str">
        <x:f>IF(A163="","",IFERROR(VLOOKUP(F163,EPIs!$A$2:$E$500,5,FALSE),"EPI NÃO CADASTRADO"))</x:f>
      </x:c>
    </x:row>
    <x:row r="164">
      <x:c r="B164" s="5"/>
      <x:c r="I164" s="6"/>
      <x:c r="L164" s="5" t="str">
        <x:f>IF(A164="","",IF(OR(LEN(B164)=0,LEN(F164)=0),"",IF(AND(ISNUMBER(B164),ISNUMBER(P164)),IF(AND(B164&gt;0,P164&gt;0,P164=INT(P164)),B164+P164,""),"")))</x:f>
      </x:c>
      <x:c r="M164" s="6" t="str">
        <x:f>IF(L164="","",L164-Dashboard!$B$4)</x:f>
      </x:c>
      <x:c r="N164" t="str">
        <x:f>IF(A164="","",IF(OR(LEN(B164)=0,LEN(C164)=0,LEN(F164)=0,LEN(I164)=0),"DADOS INCOMPLETOS",IF(COUNTIF(Colaboradores!$A$2:$A$500,C164)=0,"MATRÍCULA NÃO CADASTRADA",IF(P164="EPI NÃO CADASTRADO","EPI NÃO CADASTRADO",IF(ISNUMBER(I164),IF(AND(I164&gt;0,I164=INT(I164)),IF(L164="","VERIFIQUE DATA/INTERVALO",IF(B164&gt;Dashboard!$B$4,"ENTREGA FUTURA",IF(M164&lt;0,"TROCA ATRASADA",IF(M164&lt;=Dashboard!$D$4,"TROCAR EM BREVE","OK")))),"VERIFIQUE QUANTIDADE"),"VERIFIQUE QUANTIDADE")))))</x:f>
      </x:c>
      <x:c r="P164" s="6" t="str">
        <x:f>IF(A164="","",IFERROR(VLOOKUP(F164,EPIs!$A$2:$E$500,5,FALSE),"EPI NÃO CADASTRADO"))</x:f>
      </x:c>
    </x:row>
    <x:row r="165">
      <x:c r="B165" s="5"/>
      <x:c r="I165" s="6"/>
      <x:c r="L165" s="5" t="str">
        <x:f>IF(A165="","",IF(OR(LEN(B165)=0,LEN(F165)=0),"",IF(AND(ISNUMBER(B165),ISNUMBER(P165)),IF(AND(B165&gt;0,P165&gt;0,P165=INT(P165)),B165+P165,""),"")))</x:f>
      </x:c>
      <x:c r="M165" s="6" t="str">
        <x:f>IF(L165="","",L165-Dashboard!$B$4)</x:f>
      </x:c>
      <x:c r="N165" t="str">
        <x:f>IF(A165="","",IF(OR(LEN(B165)=0,LEN(C165)=0,LEN(F165)=0,LEN(I165)=0),"DADOS INCOMPLETOS",IF(COUNTIF(Colaboradores!$A$2:$A$500,C165)=0,"MATRÍCULA NÃO CADASTRADA",IF(P165="EPI NÃO CADASTRADO","EPI NÃO CADASTRADO",IF(ISNUMBER(I165),IF(AND(I165&gt;0,I165=INT(I165)),IF(L165="","VERIFIQUE DATA/INTERVALO",IF(B165&gt;Dashboard!$B$4,"ENTREGA FUTURA",IF(M165&lt;0,"TROCA ATRASADA",IF(M165&lt;=Dashboard!$D$4,"TROCAR EM BREVE","OK")))),"VERIFIQUE QUANTIDADE"),"VERIFIQUE QUANTIDADE")))))</x:f>
      </x:c>
      <x:c r="P165" s="6" t="str">
        <x:f>IF(A165="","",IFERROR(VLOOKUP(F165,EPIs!$A$2:$E$500,5,FALSE),"EPI NÃO CADASTRADO"))</x:f>
      </x:c>
    </x:row>
    <x:row r="166">
      <x:c r="B166" s="5"/>
      <x:c r="I166" s="6"/>
      <x:c r="L166" s="5" t="str">
        <x:f>IF(A166="","",IF(OR(LEN(B166)=0,LEN(F166)=0),"",IF(AND(ISNUMBER(B166),ISNUMBER(P166)),IF(AND(B166&gt;0,P166&gt;0,P166=INT(P166)),B166+P166,""),"")))</x:f>
      </x:c>
      <x:c r="M166" s="6" t="str">
        <x:f>IF(L166="","",L166-Dashboard!$B$4)</x:f>
      </x:c>
      <x:c r="N166" t="str">
        <x:f>IF(A166="","",IF(OR(LEN(B166)=0,LEN(C166)=0,LEN(F166)=0,LEN(I166)=0),"DADOS INCOMPLETOS",IF(COUNTIF(Colaboradores!$A$2:$A$500,C166)=0,"MATRÍCULA NÃO CADASTRADA",IF(P166="EPI NÃO CADASTRADO","EPI NÃO CADASTRADO",IF(ISNUMBER(I166),IF(AND(I166&gt;0,I166=INT(I166)),IF(L166="","VERIFIQUE DATA/INTERVALO",IF(B166&gt;Dashboard!$B$4,"ENTREGA FUTURA",IF(M166&lt;0,"TROCA ATRASADA",IF(M166&lt;=Dashboard!$D$4,"TROCAR EM BREVE","OK")))),"VERIFIQUE QUANTIDADE"),"VERIFIQUE QUANTIDADE")))))</x:f>
      </x:c>
      <x:c r="P166" s="6" t="str">
        <x:f>IF(A166="","",IFERROR(VLOOKUP(F166,EPIs!$A$2:$E$500,5,FALSE),"EPI NÃO CADASTRADO"))</x:f>
      </x:c>
    </x:row>
    <x:row r="167">
      <x:c r="B167" s="5"/>
      <x:c r="I167" s="6"/>
      <x:c r="L167" s="5" t="str">
        <x:f>IF(A167="","",IF(OR(LEN(B167)=0,LEN(F167)=0),"",IF(AND(ISNUMBER(B167),ISNUMBER(P167)),IF(AND(B167&gt;0,P167&gt;0,P167=INT(P167)),B167+P167,""),"")))</x:f>
      </x:c>
      <x:c r="M167" s="6" t="str">
        <x:f>IF(L167="","",L167-Dashboard!$B$4)</x:f>
      </x:c>
      <x:c r="N167" t="str">
        <x:f>IF(A167="","",IF(OR(LEN(B167)=0,LEN(C167)=0,LEN(F167)=0,LEN(I167)=0),"DADOS INCOMPLETOS",IF(COUNTIF(Colaboradores!$A$2:$A$500,C167)=0,"MATRÍCULA NÃO CADASTRADA",IF(P167="EPI NÃO CADASTRADO","EPI NÃO CADASTRADO",IF(ISNUMBER(I167),IF(AND(I167&gt;0,I167=INT(I167)),IF(L167="","VERIFIQUE DATA/INTERVALO",IF(B167&gt;Dashboard!$B$4,"ENTREGA FUTURA",IF(M167&lt;0,"TROCA ATRASADA",IF(M167&lt;=Dashboard!$D$4,"TROCAR EM BREVE","OK")))),"VERIFIQUE QUANTIDADE"),"VERIFIQUE QUANTIDADE")))))</x:f>
      </x:c>
      <x:c r="P167" s="6" t="str">
        <x:f>IF(A167="","",IFERROR(VLOOKUP(F167,EPIs!$A$2:$E$500,5,FALSE),"EPI NÃO CADASTRADO"))</x:f>
      </x:c>
    </x:row>
    <x:row r="168">
      <x:c r="B168" s="5"/>
      <x:c r="I168" s="6"/>
      <x:c r="L168" s="5" t="str">
        <x:f>IF(A168="","",IF(OR(LEN(B168)=0,LEN(F168)=0),"",IF(AND(ISNUMBER(B168),ISNUMBER(P168)),IF(AND(B168&gt;0,P168&gt;0,P168=INT(P168)),B168+P168,""),"")))</x:f>
      </x:c>
      <x:c r="M168" s="6" t="str">
        <x:f>IF(L168="","",L168-Dashboard!$B$4)</x:f>
      </x:c>
      <x:c r="N168" t="str">
        <x:f>IF(A168="","",IF(OR(LEN(B168)=0,LEN(C168)=0,LEN(F168)=0,LEN(I168)=0),"DADOS INCOMPLETOS",IF(COUNTIF(Colaboradores!$A$2:$A$500,C168)=0,"MATRÍCULA NÃO CADASTRADA",IF(P168="EPI NÃO CADASTRADO","EPI NÃO CADASTRADO",IF(ISNUMBER(I168),IF(AND(I168&gt;0,I168=INT(I168)),IF(L168="","VERIFIQUE DATA/INTERVALO",IF(B168&gt;Dashboard!$B$4,"ENTREGA FUTURA",IF(M168&lt;0,"TROCA ATRASADA",IF(M168&lt;=Dashboard!$D$4,"TROCAR EM BREVE","OK")))),"VERIFIQUE QUANTIDADE"),"VERIFIQUE QUANTIDADE")))))</x:f>
      </x:c>
      <x:c r="P168" s="6" t="str">
        <x:f>IF(A168="","",IFERROR(VLOOKUP(F168,EPIs!$A$2:$E$500,5,FALSE),"EPI NÃO CADASTRADO"))</x:f>
      </x:c>
    </x:row>
    <x:row r="169">
      <x:c r="B169" s="5"/>
      <x:c r="I169" s="6"/>
      <x:c r="L169" s="5" t="str">
        <x:f>IF(A169="","",IF(OR(LEN(B169)=0,LEN(F169)=0),"",IF(AND(ISNUMBER(B169),ISNUMBER(P169)),IF(AND(B169&gt;0,P169&gt;0,P169=INT(P169)),B169+P169,""),"")))</x:f>
      </x:c>
      <x:c r="M169" s="6" t="str">
        <x:f>IF(L169="","",L169-Dashboard!$B$4)</x:f>
      </x:c>
      <x:c r="N169" t="str">
        <x:f>IF(A169="","",IF(OR(LEN(B169)=0,LEN(C169)=0,LEN(F169)=0,LEN(I169)=0),"DADOS INCOMPLETOS",IF(COUNTIF(Colaboradores!$A$2:$A$500,C169)=0,"MATRÍCULA NÃO CADASTRADA",IF(P169="EPI NÃO CADASTRADO","EPI NÃO CADASTRADO",IF(ISNUMBER(I169),IF(AND(I169&gt;0,I169=INT(I169)),IF(L169="","VERIFIQUE DATA/INTERVALO",IF(B169&gt;Dashboard!$B$4,"ENTREGA FUTURA",IF(M169&lt;0,"TROCA ATRASADA",IF(M169&lt;=Dashboard!$D$4,"TROCAR EM BREVE","OK")))),"VERIFIQUE QUANTIDADE"),"VERIFIQUE QUANTIDADE")))))</x:f>
      </x:c>
      <x:c r="P169" s="6" t="str">
        <x:f>IF(A169="","",IFERROR(VLOOKUP(F169,EPIs!$A$2:$E$500,5,FALSE),"EPI NÃO CADASTRADO"))</x:f>
      </x:c>
    </x:row>
    <x:row r="170">
      <x:c r="B170" s="5"/>
      <x:c r="I170" s="6"/>
      <x:c r="L170" s="5" t="str">
        <x:f>IF(A170="","",IF(OR(LEN(B170)=0,LEN(F170)=0),"",IF(AND(ISNUMBER(B170),ISNUMBER(P170)),IF(AND(B170&gt;0,P170&gt;0,P170=INT(P170)),B170+P170,""),"")))</x:f>
      </x:c>
      <x:c r="M170" s="6" t="str">
        <x:f>IF(L170="","",L170-Dashboard!$B$4)</x:f>
      </x:c>
      <x:c r="N170" t="str">
        <x:f>IF(A170="","",IF(OR(LEN(B170)=0,LEN(C170)=0,LEN(F170)=0,LEN(I170)=0),"DADOS INCOMPLETOS",IF(COUNTIF(Colaboradores!$A$2:$A$500,C170)=0,"MATRÍCULA NÃO CADASTRADA",IF(P170="EPI NÃO CADASTRADO","EPI NÃO CADASTRADO",IF(ISNUMBER(I170),IF(AND(I170&gt;0,I170=INT(I170)),IF(L170="","VERIFIQUE DATA/INTERVALO",IF(B170&gt;Dashboard!$B$4,"ENTREGA FUTURA",IF(M170&lt;0,"TROCA ATRASADA",IF(M170&lt;=Dashboard!$D$4,"TROCAR EM BREVE","OK")))),"VERIFIQUE QUANTIDADE"),"VERIFIQUE QUANTIDADE")))))</x:f>
      </x:c>
      <x:c r="P170" s="6" t="str">
        <x:f>IF(A170="","",IFERROR(VLOOKUP(F170,EPIs!$A$2:$E$500,5,FALSE),"EPI NÃO CADASTRADO"))</x:f>
      </x:c>
    </x:row>
    <x:row r="171">
      <x:c r="B171" s="5"/>
      <x:c r="I171" s="6"/>
      <x:c r="L171" s="5" t="str">
        <x:f>IF(A171="","",IF(OR(LEN(B171)=0,LEN(F171)=0),"",IF(AND(ISNUMBER(B171),ISNUMBER(P171)),IF(AND(B171&gt;0,P171&gt;0,P171=INT(P171)),B171+P171,""),"")))</x:f>
      </x:c>
      <x:c r="M171" s="6" t="str">
        <x:f>IF(L171="","",L171-Dashboard!$B$4)</x:f>
      </x:c>
      <x:c r="N171" t="str">
        <x:f>IF(A171="","",IF(OR(LEN(B171)=0,LEN(C171)=0,LEN(F171)=0,LEN(I171)=0),"DADOS INCOMPLETOS",IF(COUNTIF(Colaboradores!$A$2:$A$500,C171)=0,"MATRÍCULA NÃO CADASTRADA",IF(P171="EPI NÃO CADASTRADO","EPI NÃO CADASTRADO",IF(ISNUMBER(I171),IF(AND(I171&gt;0,I171=INT(I171)),IF(L171="","VERIFIQUE DATA/INTERVALO",IF(B171&gt;Dashboard!$B$4,"ENTREGA FUTURA",IF(M171&lt;0,"TROCA ATRASADA",IF(M171&lt;=Dashboard!$D$4,"TROCAR EM BREVE","OK")))),"VERIFIQUE QUANTIDADE"),"VERIFIQUE QUANTIDADE")))))</x:f>
      </x:c>
      <x:c r="P171" s="6" t="str">
        <x:f>IF(A171="","",IFERROR(VLOOKUP(F171,EPIs!$A$2:$E$500,5,FALSE),"EPI NÃO CADASTRADO"))</x:f>
      </x:c>
    </x:row>
    <x:row r="172">
      <x:c r="B172" s="5"/>
      <x:c r="I172" s="6"/>
      <x:c r="L172" s="5" t="str">
        <x:f>IF(A172="","",IF(OR(LEN(B172)=0,LEN(F172)=0),"",IF(AND(ISNUMBER(B172),ISNUMBER(P172)),IF(AND(B172&gt;0,P172&gt;0,P172=INT(P172)),B172+P172,""),"")))</x:f>
      </x:c>
      <x:c r="M172" s="6" t="str">
        <x:f>IF(L172="","",L172-Dashboard!$B$4)</x:f>
      </x:c>
      <x:c r="N172" t="str">
        <x:f>IF(A172="","",IF(OR(LEN(B172)=0,LEN(C172)=0,LEN(F172)=0,LEN(I172)=0),"DADOS INCOMPLETOS",IF(COUNTIF(Colaboradores!$A$2:$A$500,C172)=0,"MATRÍCULA NÃO CADASTRADA",IF(P172="EPI NÃO CADASTRADO","EPI NÃO CADASTRADO",IF(ISNUMBER(I172),IF(AND(I172&gt;0,I172=INT(I172)),IF(L172="","VERIFIQUE DATA/INTERVALO",IF(B172&gt;Dashboard!$B$4,"ENTREGA FUTURA",IF(M172&lt;0,"TROCA ATRASADA",IF(M172&lt;=Dashboard!$D$4,"TROCAR EM BREVE","OK")))),"VERIFIQUE QUANTIDADE"),"VERIFIQUE QUANTIDADE")))))</x:f>
      </x:c>
      <x:c r="P172" s="6" t="str">
        <x:f>IF(A172="","",IFERROR(VLOOKUP(F172,EPIs!$A$2:$E$500,5,FALSE),"EPI NÃO CADASTRADO"))</x:f>
      </x:c>
    </x:row>
    <x:row r="173">
      <x:c r="B173" s="5"/>
      <x:c r="I173" s="6"/>
      <x:c r="L173" s="5" t="str">
        <x:f>IF(A173="","",IF(OR(LEN(B173)=0,LEN(F173)=0),"",IF(AND(ISNUMBER(B173),ISNUMBER(P173)),IF(AND(B173&gt;0,P173&gt;0,P173=INT(P173)),B173+P173,""),"")))</x:f>
      </x:c>
      <x:c r="M173" s="6" t="str">
        <x:f>IF(L173="","",L173-Dashboard!$B$4)</x:f>
      </x:c>
      <x:c r="N173" t="str">
        <x:f>IF(A173="","",IF(OR(LEN(B173)=0,LEN(C173)=0,LEN(F173)=0,LEN(I173)=0),"DADOS INCOMPLETOS",IF(COUNTIF(Colaboradores!$A$2:$A$500,C173)=0,"MATRÍCULA NÃO CADASTRADA",IF(P173="EPI NÃO CADASTRADO","EPI NÃO CADASTRADO",IF(ISNUMBER(I173),IF(AND(I173&gt;0,I173=INT(I173)),IF(L173="","VERIFIQUE DATA/INTERVALO",IF(B173&gt;Dashboard!$B$4,"ENTREGA FUTURA",IF(M173&lt;0,"TROCA ATRASADA",IF(M173&lt;=Dashboard!$D$4,"TROCAR EM BREVE","OK")))),"VERIFIQUE QUANTIDADE"),"VERIFIQUE QUANTIDADE")))))</x:f>
      </x:c>
      <x:c r="P173" s="6" t="str">
        <x:f>IF(A173="","",IFERROR(VLOOKUP(F173,EPIs!$A$2:$E$500,5,FALSE),"EPI NÃO CADASTRADO"))</x:f>
      </x:c>
    </x:row>
    <x:row r="174">
      <x:c r="B174" s="5"/>
      <x:c r="I174" s="6"/>
      <x:c r="L174" s="5" t="str">
        <x:f>IF(A174="","",IF(OR(LEN(B174)=0,LEN(F174)=0),"",IF(AND(ISNUMBER(B174),ISNUMBER(P174)),IF(AND(B174&gt;0,P174&gt;0,P174=INT(P174)),B174+P174,""),"")))</x:f>
      </x:c>
      <x:c r="M174" s="6" t="str">
        <x:f>IF(L174="","",L174-Dashboard!$B$4)</x:f>
      </x:c>
      <x:c r="N174" t="str">
        <x:f>IF(A174="","",IF(OR(LEN(B174)=0,LEN(C174)=0,LEN(F174)=0,LEN(I174)=0),"DADOS INCOMPLETOS",IF(COUNTIF(Colaboradores!$A$2:$A$500,C174)=0,"MATRÍCULA NÃO CADASTRADA",IF(P174="EPI NÃO CADASTRADO","EPI NÃO CADASTRADO",IF(ISNUMBER(I174),IF(AND(I174&gt;0,I174=INT(I174)),IF(L174="","VERIFIQUE DATA/INTERVALO",IF(B174&gt;Dashboard!$B$4,"ENTREGA FUTURA",IF(M174&lt;0,"TROCA ATRASADA",IF(M174&lt;=Dashboard!$D$4,"TROCAR EM BREVE","OK")))),"VERIFIQUE QUANTIDADE"),"VERIFIQUE QUANTIDADE")))))</x:f>
      </x:c>
      <x:c r="P174" s="6" t="str">
        <x:f>IF(A174="","",IFERROR(VLOOKUP(F174,EPIs!$A$2:$E$500,5,FALSE),"EPI NÃO CADASTRADO"))</x:f>
      </x:c>
    </x:row>
    <x:row r="175">
      <x:c r="B175" s="5"/>
      <x:c r="I175" s="6"/>
      <x:c r="L175" s="5" t="str">
        <x:f>IF(A175="","",IF(OR(LEN(B175)=0,LEN(F175)=0),"",IF(AND(ISNUMBER(B175),ISNUMBER(P175)),IF(AND(B175&gt;0,P175&gt;0,P175=INT(P175)),B175+P175,""),"")))</x:f>
      </x:c>
      <x:c r="M175" s="6" t="str">
        <x:f>IF(L175="","",L175-Dashboard!$B$4)</x:f>
      </x:c>
      <x:c r="N175" t="str">
        <x:f>IF(A175="","",IF(OR(LEN(B175)=0,LEN(C175)=0,LEN(F175)=0,LEN(I175)=0),"DADOS INCOMPLETOS",IF(COUNTIF(Colaboradores!$A$2:$A$500,C175)=0,"MATRÍCULA NÃO CADASTRADA",IF(P175="EPI NÃO CADASTRADO","EPI NÃO CADASTRADO",IF(ISNUMBER(I175),IF(AND(I175&gt;0,I175=INT(I175)),IF(L175="","VERIFIQUE DATA/INTERVALO",IF(B175&gt;Dashboard!$B$4,"ENTREGA FUTURA",IF(M175&lt;0,"TROCA ATRASADA",IF(M175&lt;=Dashboard!$D$4,"TROCAR EM BREVE","OK")))),"VERIFIQUE QUANTIDADE"),"VERIFIQUE QUANTIDADE")))))</x:f>
      </x:c>
      <x:c r="P175" s="6" t="str">
        <x:f>IF(A175="","",IFERROR(VLOOKUP(F175,EPIs!$A$2:$E$500,5,FALSE),"EPI NÃO CADASTRADO"))</x:f>
      </x:c>
    </x:row>
    <x:row r="176">
      <x:c r="B176" s="5"/>
      <x:c r="I176" s="6"/>
      <x:c r="L176" s="5" t="str">
        <x:f>IF(A176="","",IF(OR(LEN(B176)=0,LEN(F176)=0),"",IF(AND(ISNUMBER(B176),ISNUMBER(P176)),IF(AND(B176&gt;0,P176&gt;0,P176=INT(P176)),B176+P176,""),"")))</x:f>
      </x:c>
      <x:c r="M176" s="6" t="str">
        <x:f>IF(L176="","",L176-Dashboard!$B$4)</x:f>
      </x:c>
      <x:c r="N176" t="str">
        <x:f>IF(A176="","",IF(OR(LEN(B176)=0,LEN(C176)=0,LEN(F176)=0,LEN(I176)=0),"DADOS INCOMPLETOS",IF(COUNTIF(Colaboradores!$A$2:$A$500,C176)=0,"MATRÍCULA NÃO CADASTRADA",IF(P176="EPI NÃO CADASTRADO","EPI NÃO CADASTRADO",IF(ISNUMBER(I176),IF(AND(I176&gt;0,I176=INT(I176)),IF(L176="","VERIFIQUE DATA/INTERVALO",IF(B176&gt;Dashboard!$B$4,"ENTREGA FUTURA",IF(M176&lt;0,"TROCA ATRASADA",IF(M176&lt;=Dashboard!$D$4,"TROCAR EM BREVE","OK")))),"VERIFIQUE QUANTIDADE"),"VERIFIQUE QUANTIDADE")))))</x:f>
      </x:c>
      <x:c r="P176" s="6" t="str">
        <x:f>IF(A176="","",IFERROR(VLOOKUP(F176,EPIs!$A$2:$E$500,5,FALSE),"EPI NÃO CADASTRADO"))</x:f>
      </x:c>
    </x:row>
    <x:row r="177">
      <x:c r="B177" s="5"/>
      <x:c r="I177" s="6"/>
      <x:c r="L177" s="5" t="str">
        <x:f>IF(A177="","",IF(OR(LEN(B177)=0,LEN(F177)=0),"",IF(AND(ISNUMBER(B177),ISNUMBER(P177)),IF(AND(B177&gt;0,P177&gt;0,P177=INT(P177)),B177+P177,""),"")))</x:f>
      </x:c>
      <x:c r="M177" s="6" t="str">
        <x:f>IF(L177="","",L177-Dashboard!$B$4)</x:f>
      </x:c>
      <x:c r="N177" t="str">
        <x:f>IF(A177="","",IF(OR(LEN(B177)=0,LEN(C177)=0,LEN(F177)=0,LEN(I177)=0),"DADOS INCOMPLETOS",IF(COUNTIF(Colaboradores!$A$2:$A$500,C177)=0,"MATRÍCULA NÃO CADASTRADA",IF(P177="EPI NÃO CADASTRADO","EPI NÃO CADASTRADO",IF(ISNUMBER(I177),IF(AND(I177&gt;0,I177=INT(I177)),IF(L177="","VERIFIQUE DATA/INTERVALO",IF(B177&gt;Dashboard!$B$4,"ENTREGA FUTURA",IF(M177&lt;0,"TROCA ATRASADA",IF(M177&lt;=Dashboard!$D$4,"TROCAR EM BREVE","OK")))),"VERIFIQUE QUANTIDADE"),"VERIFIQUE QUANTIDADE")))))</x:f>
      </x:c>
      <x:c r="P177" s="6" t="str">
        <x:f>IF(A177="","",IFERROR(VLOOKUP(F177,EPIs!$A$2:$E$500,5,FALSE),"EPI NÃO CADASTRADO"))</x:f>
      </x:c>
    </x:row>
    <x:row r="178">
      <x:c r="B178" s="5"/>
      <x:c r="I178" s="6"/>
      <x:c r="L178" s="5" t="str">
        <x:f>IF(A178="","",IF(OR(LEN(B178)=0,LEN(F178)=0),"",IF(AND(ISNUMBER(B178),ISNUMBER(P178)),IF(AND(B178&gt;0,P178&gt;0,P178=INT(P178)),B178+P178,""),"")))</x:f>
      </x:c>
      <x:c r="M178" s="6" t="str">
        <x:f>IF(L178="","",L178-Dashboard!$B$4)</x:f>
      </x:c>
      <x:c r="N178" t="str">
        <x:f>IF(A178="","",IF(OR(LEN(B178)=0,LEN(C178)=0,LEN(F178)=0,LEN(I178)=0),"DADOS INCOMPLETOS",IF(COUNTIF(Colaboradores!$A$2:$A$500,C178)=0,"MATRÍCULA NÃO CADASTRADA",IF(P178="EPI NÃO CADASTRADO","EPI NÃO CADASTRADO",IF(ISNUMBER(I178),IF(AND(I178&gt;0,I178=INT(I178)),IF(L178="","VERIFIQUE DATA/INTERVALO",IF(B178&gt;Dashboard!$B$4,"ENTREGA FUTURA",IF(M178&lt;0,"TROCA ATRASADA",IF(M178&lt;=Dashboard!$D$4,"TROCAR EM BREVE","OK")))),"VERIFIQUE QUANTIDADE"),"VERIFIQUE QUANTIDADE")))))</x:f>
      </x:c>
      <x:c r="P178" s="6" t="str">
        <x:f>IF(A178="","",IFERROR(VLOOKUP(F178,EPIs!$A$2:$E$500,5,FALSE),"EPI NÃO CADASTRADO"))</x:f>
      </x:c>
    </x:row>
    <x:row r="179">
      <x:c r="B179" s="5"/>
      <x:c r="I179" s="6"/>
      <x:c r="L179" s="5" t="str">
        <x:f>IF(A179="","",IF(OR(LEN(B179)=0,LEN(F179)=0),"",IF(AND(ISNUMBER(B179),ISNUMBER(P179)),IF(AND(B179&gt;0,P179&gt;0,P179=INT(P179)),B179+P179,""),"")))</x:f>
      </x:c>
      <x:c r="M179" s="6" t="str">
        <x:f>IF(L179="","",L179-Dashboard!$B$4)</x:f>
      </x:c>
      <x:c r="N179" t="str">
        <x:f>IF(A179="","",IF(OR(LEN(B179)=0,LEN(C179)=0,LEN(F179)=0,LEN(I179)=0),"DADOS INCOMPLETOS",IF(COUNTIF(Colaboradores!$A$2:$A$500,C179)=0,"MATRÍCULA NÃO CADASTRADA",IF(P179="EPI NÃO CADASTRADO","EPI NÃO CADASTRADO",IF(ISNUMBER(I179),IF(AND(I179&gt;0,I179=INT(I179)),IF(L179="","VERIFIQUE DATA/INTERVALO",IF(B179&gt;Dashboard!$B$4,"ENTREGA FUTURA",IF(M179&lt;0,"TROCA ATRASADA",IF(M179&lt;=Dashboard!$D$4,"TROCAR EM BREVE","OK")))),"VERIFIQUE QUANTIDADE"),"VERIFIQUE QUANTIDADE")))))</x:f>
      </x:c>
      <x:c r="P179" s="6" t="str">
        <x:f>IF(A179="","",IFERROR(VLOOKUP(F179,EPIs!$A$2:$E$500,5,FALSE),"EPI NÃO CADASTRADO"))</x:f>
      </x:c>
    </x:row>
    <x:row r="180">
      <x:c r="B180" s="5"/>
      <x:c r="I180" s="6"/>
      <x:c r="L180" s="5" t="str">
        <x:f>IF(A180="","",IF(OR(LEN(B180)=0,LEN(F180)=0),"",IF(AND(ISNUMBER(B180),ISNUMBER(P180)),IF(AND(B180&gt;0,P180&gt;0,P180=INT(P180)),B180+P180,""),"")))</x:f>
      </x:c>
      <x:c r="M180" s="6" t="str">
        <x:f>IF(L180="","",L180-Dashboard!$B$4)</x:f>
      </x:c>
      <x:c r="N180" t="str">
        <x:f>IF(A180="","",IF(OR(LEN(B180)=0,LEN(C180)=0,LEN(F180)=0,LEN(I180)=0),"DADOS INCOMPLETOS",IF(COUNTIF(Colaboradores!$A$2:$A$500,C180)=0,"MATRÍCULA NÃO CADASTRADA",IF(P180="EPI NÃO CADASTRADO","EPI NÃO CADASTRADO",IF(ISNUMBER(I180),IF(AND(I180&gt;0,I180=INT(I180)),IF(L180="","VERIFIQUE DATA/INTERVALO",IF(B180&gt;Dashboard!$B$4,"ENTREGA FUTURA",IF(M180&lt;0,"TROCA ATRASADA",IF(M180&lt;=Dashboard!$D$4,"TROCAR EM BREVE","OK")))),"VERIFIQUE QUANTIDADE"),"VERIFIQUE QUANTIDADE")))))</x:f>
      </x:c>
      <x:c r="P180" s="6" t="str">
        <x:f>IF(A180="","",IFERROR(VLOOKUP(F180,EPIs!$A$2:$E$500,5,FALSE),"EPI NÃO CADASTRADO"))</x:f>
      </x:c>
    </x:row>
    <x:row r="181">
      <x:c r="B181" s="5"/>
      <x:c r="I181" s="6"/>
      <x:c r="L181" s="5" t="str">
        <x:f>IF(A181="","",IF(OR(LEN(B181)=0,LEN(F181)=0),"",IF(AND(ISNUMBER(B181),ISNUMBER(P181)),IF(AND(B181&gt;0,P181&gt;0,P181=INT(P181)),B181+P181,""),"")))</x:f>
      </x:c>
      <x:c r="M181" s="6" t="str">
        <x:f>IF(L181="","",L181-Dashboard!$B$4)</x:f>
      </x:c>
      <x:c r="N181" t="str">
        <x:f>IF(A181="","",IF(OR(LEN(B181)=0,LEN(C181)=0,LEN(F181)=0,LEN(I181)=0),"DADOS INCOMPLETOS",IF(COUNTIF(Colaboradores!$A$2:$A$500,C181)=0,"MATRÍCULA NÃO CADASTRADA",IF(P181="EPI NÃO CADASTRADO","EPI NÃO CADASTRADO",IF(ISNUMBER(I181),IF(AND(I181&gt;0,I181=INT(I181)),IF(L181="","VERIFIQUE DATA/INTERVALO",IF(B181&gt;Dashboard!$B$4,"ENTREGA FUTURA",IF(M181&lt;0,"TROCA ATRASADA",IF(M181&lt;=Dashboard!$D$4,"TROCAR EM BREVE","OK")))),"VERIFIQUE QUANTIDADE"),"VERIFIQUE QUANTIDADE")))))</x:f>
      </x:c>
      <x:c r="P181" s="6" t="str">
        <x:f>IF(A181="","",IFERROR(VLOOKUP(F181,EPIs!$A$2:$E$500,5,FALSE),"EPI NÃO CADASTRADO"))</x:f>
      </x:c>
    </x:row>
    <x:row r="182">
      <x:c r="B182" s="5"/>
      <x:c r="I182" s="6"/>
      <x:c r="L182" s="5" t="str">
        <x:f>IF(A182="","",IF(OR(LEN(B182)=0,LEN(F182)=0),"",IF(AND(ISNUMBER(B182),ISNUMBER(P182)),IF(AND(B182&gt;0,P182&gt;0,P182=INT(P182)),B182+P182,""),"")))</x:f>
      </x:c>
      <x:c r="M182" s="6" t="str">
        <x:f>IF(L182="","",L182-Dashboard!$B$4)</x:f>
      </x:c>
      <x:c r="N182" t="str">
        <x:f>IF(A182="","",IF(OR(LEN(B182)=0,LEN(C182)=0,LEN(F182)=0,LEN(I182)=0),"DADOS INCOMPLETOS",IF(COUNTIF(Colaboradores!$A$2:$A$500,C182)=0,"MATRÍCULA NÃO CADASTRADA",IF(P182="EPI NÃO CADASTRADO","EPI NÃO CADASTRADO",IF(ISNUMBER(I182),IF(AND(I182&gt;0,I182=INT(I182)),IF(L182="","VERIFIQUE DATA/INTERVALO",IF(B182&gt;Dashboard!$B$4,"ENTREGA FUTURA",IF(M182&lt;0,"TROCA ATRASADA",IF(M182&lt;=Dashboard!$D$4,"TROCAR EM BREVE","OK")))),"VERIFIQUE QUANTIDADE"),"VERIFIQUE QUANTIDADE")))))</x:f>
      </x:c>
      <x:c r="P182" s="6" t="str">
        <x:f>IF(A182="","",IFERROR(VLOOKUP(F182,EPIs!$A$2:$E$500,5,FALSE),"EPI NÃO CADASTRADO"))</x:f>
      </x:c>
    </x:row>
    <x:row r="183">
      <x:c r="B183" s="5"/>
      <x:c r="I183" s="6"/>
      <x:c r="L183" s="5" t="str">
        <x:f>IF(A183="","",IF(OR(LEN(B183)=0,LEN(F183)=0),"",IF(AND(ISNUMBER(B183),ISNUMBER(P183)),IF(AND(B183&gt;0,P183&gt;0,P183=INT(P183)),B183+P183,""),"")))</x:f>
      </x:c>
      <x:c r="M183" s="6" t="str">
        <x:f>IF(L183="","",L183-Dashboard!$B$4)</x:f>
      </x:c>
      <x:c r="N183" t="str">
        <x:f>IF(A183="","",IF(OR(LEN(B183)=0,LEN(C183)=0,LEN(F183)=0,LEN(I183)=0),"DADOS INCOMPLETOS",IF(COUNTIF(Colaboradores!$A$2:$A$500,C183)=0,"MATRÍCULA NÃO CADASTRADA",IF(P183="EPI NÃO CADASTRADO","EPI NÃO CADASTRADO",IF(ISNUMBER(I183),IF(AND(I183&gt;0,I183=INT(I183)),IF(L183="","VERIFIQUE DATA/INTERVALO",IF(B183&gt;Dashboard!$B$4,"ENTREGA FUTURA",IF(M183&lt;0,"TROCA ATRASADA",IF(M183&lt;=Dashboard!$D$4,"TROCAR EM BREVE","OK")))),"VERIFIQUE QUANTIDADE"),"VERIFIQUE QUANTIDADE")))))</x:f>
      </x:c>
      <x:c r="P183" s="6" t="str">
        <x:f>IF(A183="","",IFERROR(VLOOKUP(F183,EPIs!$A$2:$E$500,5,FALSE),"EPI NÃO CADASTRADO"))</x:f>
      </x:c>
    </x:row>
    <x:row r="184">
      <x:c r="B184" s="5"/>
      <x:c r="I184" s="6"/>
      <x:c r="L184" s="5" t="str">
        <x:f>IF(A184="","",IF(OR(LEN(B184)=0,LEN(F184)=0),"",IF(AND(ISNUMBER(B184),ISNUMBER(P184)),IF(AND(B184&gt;0,P184&gt;0,P184=INT(P184)),B184+P184,""),"")))</x:f>
      </x:c>
      <x:c r="M184" s="6" t="str">
        <x:f>IF(L184="","",L184-Dashboard!$B$4)</x:f>
      </x:c>
      <x:c r="N184" t="str">
        <x:f>IF(A184="","",IF(OR(LEN(B184)=0,LEN(C184)=0,LEN(F184)=0,LEN(I184)=0),"DADOS INCOMPLETOS",IF(COUNTIF(Colaboradores!$A$2:$A$500,C184)=0,"MATRÍCULA NÃO CADASTRADA",IF(P184="EPI NÃO CADASTRADO","EPI NÃO CADASTRADO",IF(ISNUMBER(I184),IF(AND(I184&gt;0,I184=INT(I184)),IF(L184="","VERIFIQUE DATA/INTERVALO",IF(B184&gt;Dashboard!$B$4,"ENTREGA FUTURA",IF(M184&lt;0,"TROCA ATRASADA",IF(M184&lt;=Dashboard!$D$4,"TROCAR EM BREVE","OK")))),"VERIFIQUE QUANTIDADE"),"VERIFIQUE QUANTIDADE")))))</x:f>
      </x:c>
      <x:c r="P184" s="6" t="str">
        <x:f>IF(A184="","",IFERROR(VLOOKUP(F184,EPIs!$A$2:$E$500,5,FALSE),"EPI NÃO CADASTRADO"))</x:f>
      </x:c>
    </x:row>
    <x:row r="185">
      <x:c r="B185" s="5"/>
      <x:c r="I185" s="6"/>
      <x:c r="L185" s="5" t="str">
        <x:f>IF(A185="","",IF(OR(LEN(B185)=0,LEN(F185)=0),"",IF(AND(ISNUMBER(B185),ISNUMBER(P185)),IF(AND(B185&gt;0,P185&gt;0,P185=INT(P185)),B185+P185,""),"")))</x:f>
      </x:c>
      <x:c r="M185" s="6" t="str">
        <x:f>IF(L185="","",L185-Dashboard!$B$4)</x:f>
      </x:c>
      <x:c r="N185" t="str">
        <x:f>IF(A185="","",IF(OR(LEN(B185)=0,LEN(C185)=0,LEN(F185)=0,LEN(I185)=0),"DADOS INCOMPLETOS",IF(COUNTIF(Colaboradores!$A$2:$A$500,C185)=0,"MATRÍCULA NÃO CADASTRADA",IF(P185="EPI NÃO CADASTRADO","EPI NÃO CADASTRADO",IF(ISNUMBER(I185),IF(AND(I185&gt;0,I185=INT(I185)),IF(L185="","VERIFIQUE DATA/INTERVALO",IF(B185&gt;Dashboard!$B$4,"ENTREGA FUTURA",IF(M185&lt;0,"TROCA ATRASADA",IF(M185&lt;=Dashboard!$D$4,"TROCAR EM BREVE","OK")))),"VERIFIQUE QUANTIDADE"),"VERIFIQUE QUANTIDADE")))))</x:f>
      </x:c>
      <x:c r="P185" s="6" t="str">
        <x:f>IF(A185="","",IFERROR(VLOOKUP(F185,EPIs!$A$2:$E$500,5,FALSE),"EPI NÃO CADASTRADO"))</x:f>
      </x:c>
    </x:row>
    <x:row r="186">
      <x:c r="B186" s="5"/>
      <x:c r="I186" s="6"/>
      <x:c r="L186" s="5" t="str">
        <x:f>IF(A186="","",IF(OR(LEN(B186)=0,LEN(F186)=0),"",IF(AND(ISNUMBER(B186),ISNUMBER(P186)),IF(AND(B186&gt;0,P186&gt;0,P186=INT(P186)),B186+P186,""),"")))</x:f>
      </x:c>
      <x:c r="M186" s="6" t="str">
        <x:f>IF(L186="","",L186-Dashboard!$B$4)</x:f>
      </x:c>
      <x:c r="N186" t="str">
        <x:f>IF(A186="","",IF(OR(LEN(B186)=0,LEN(C186)=0,LEN(F186)=0,LEN(I186)=0),"DADOS INCOMPLETOS",IF(COUNTIF(Colaboradores!$A$2:$A$500,C186)=0,"MATRÍCULA NÃO CADASTRADA",IF(P186="EPI NÃO CADASTRADO","EPI NÃO CADASTRADO",IF(ISNUMBER(I186),IF(AND(I186&gt;0,I186=INT(I186)),IF(L186="","VERIFIQUE DATA/INTERVALO",IF(B186&gt;Dashboard!$B$4,"ENTREGA FUTURA",IF(M186&lt;0,"TROCA ATRASADA",IF(M186&lt;=Dashboard!$D$4,"TROCAR EM BREVE","OK")))),"VERIFIQUE QUANTIDADE"),"VERIFIQUE QUANTIDADE")))))</x:f>
      </x:c>
      <x:c r="P186" s="6" t="str">
        <x:f>IF(A186="","",IFERROR(VLOOKUP(F186,EPIs!$A$2:$E$500,5,FALSE),"EPI NÃO CADASTRADO"))</x:f>
      </x:c>
    </x:row>
    <x:row r="187">
      <x:c r="B187" s="5"/>
      <x:c r="I187" s="6"/>
      <x:c r="L187" s="5" t="str">
        <x:f>IF(A187="","",IF(OR(LEN(B187)=0,LEN(F187)=0),"",IF(AND(ISNUMBER(B187),ISNUMBER(P187)),IF(AND(B187&gt;0,P187&gt;0,P187=INT(P187)),B187+P187,""),"")))</x:f>
      </x:c>
      <x:c r="M187" s="6" t="str">
        <x:f>IF(L187="","",L187-Dashboard!$B$4)</x:f>
      </x:c>
      <x:c r="N187" t="str">
        <x:f>IF(A187="","",IF(OR(LEN(B187)=0,LEN(C187)=0,LEN(F187)=0,LEN(I187)=0),"DADOS INCOMPLETOS",IF(COUNTIF(Colaboradores!$A$2:$A$500,C187)=0,"MATRÍCULA NÃO CADASTRADA",IF(P187="EPI NÃO CADASTRADO","EPI NÃO CADASTRADO",IF(ISNUMBER(I187),IF(AND(I187&gt;0,I187=INT(I187)),IF(L187="","VERIFIQUE DATA/INTERVALO",IF(B187&gt;Dashboard!$B$4,"ENTREGA FUTURA",IF(M187&lt;0,"TROCA ATRASADA",IF(M187&lt;=Dashboard!$D$4,"TROCAR EM BREVE","OK")))),"VERIFIQUE QUANTIDADE"),"VERIFIQUE QUANTIDADE")))))</x:f>
      </x:c>
      <x:c r="P187" s="6" t="str">
        <x:f>IF(A187="","",IFERROR(VLOOKUP(F187,EPIs!$A$2:$E$500,5,FALSE),"EPI NÃO CADASTRADO"))</x:f>
      </x:c>
    </x:row>
    <x:row r="188">
      <x:c r="B188" s="5"/>
      <x:c r="I188" s="6"/>
      <x:c r="L188" s="5" t="str">
        <x:f>IF(A188="","",IF(OR(LEN(B188)=0,LEN(F188)=0),"",IF(AND(ISNUMBER(B188),ISNUMBER(P188)),IF(AND(B188&gt;0,P188&gt;0,P188=INT(P188)),B188+P188,""),"")))</x:f>
      </x:c>
      <x:c r="M188" s="6" t="str">
        <x:f>IF(L188="","",L188-Dashboard!$B$4)</x:f>
      </x:c>
      <x:c r="N188" t="str">
        <x:f>IF(A188="","",IF(OR(LEN(B188)=0,LEN(C188)=0,LEN(F188)=0,LEN(I188)=0),"DADOS INCOMPLETOS",IF(COUNTIF(Colaboradores!$A$2:$A$500,C188)=0,"MATRÍCULA NÃO CADASTRADA",IF(P188="EPI NÃO CADASTRADO","EPI NÃO CADASTRADO",IF(ISNUMBER(I188),IF(AND(I188&gt;0,I188=INT(I188)),IF(L188="","VERIFIQUE DATA/INTERVALO",IF(B188&gt;Dashboard!$B$4,"ENTREGA FUTURA",IF(M188&lt;0,"TROCA ATRASADA",IF(M188&lt;=Dashboard!$D$4,"TROCAR EM BREVE","OK")))),"VERIFIQUE QUANTIDADE"),"VERIFIQUE QUANTIDADE")))))</x:f>
      </x:c>
      <x:c r="P188" s="6" t="str">
        <x:f>IF(A188="","",IFERROR(VLOOKUP(F188,EPIs!$A$2:$E$500,5,FALSE),"EPI NÃO CADASTRADO"))</x:f>
      </x:c>
    </x:row>
    <x:row r="189">
      <x:c r="B189" s="5"/>
      <x:c r="I189" s="6"/>
      <x:c r="L189" s="5" t="str">
        <x:f>IF(A189="","",IF(OR(LEN(B189)=0,LEN(F189)=0),"",IF(AND(ISNUMBER(B189),ISNUMBER(P189)),IF(AND(B189&gt;0,P189&gt;0,P189=INT(P189)),B189+P189,""),"")))</x:f>
      </x:c>
      <x:c r="M189" s="6" t="str">
        <x:f>IF(L189="","",L189-Dashboard!$B$4)</x:f>
      </x:c>
      <x:c r="N189" t="str">
        <x:f>IF(A189="","",IF(OR(LEN(B189)=0,LEN(C189)=0,LEN(F189)=0,LEN(I189)=0),"DADOS INCOMPLETOS",IF(COUNTIF(Colaboradores!$A$2:$A$500,C189)=0,"MATRÍCULA NÃO CADASTRADA",IF(P189="EPI NÃO CADASTRADO","EPI NÃO CADASTRADO",IF(ISNUMBER(I189),IF(AND(I189&gt;0,I189=INT(I189)),IF(L189="","VERIFIQUE DATA/INTERVALO",IF(B189&gt;Dashboard!$B$4,"ENTREGA FUTURA",IF(M189&lt;0,"TROCA ATRASADA",IF(M189&lt;=Dashboard!$D$4,"TROCAR EM BREVE","OK")))),"VERIFIQUE QUANTIDADE"),"VERIFIQUE QUANTIDADE")))))</x:f>
      </x:c>
      <x:c r="P189" s="6" t="str">
        <x:f>IF(A189="","",IFERROR(VLOOKUP(F189,EPIs!$A$2:$E$500,5,FALSE),"EPI NÃO CADASTRADO"))</x:f>
      </x:c>
    </x:row>
    <x:row r="190">
      <x:c r="B190" s="5"/>
      <x:c r="I190" s="6"/>
      <x:c r="L190" s="5" t="str">
        <x:f>IF(A190="","",IF(OR(LEN(B190)=0,LEN(F190)=0),"",IF(AND(ISNUMBER(B190),ISNUMBER(P190)),IF(AND(B190&gt;0,P190&gt;0,P190=INT(P190)),B190+P190,""),"")))</x:f>
      </x:c>
      <x:c r="M190" s="6" t="str">
        <x:f>IF(L190="","",L190-Dashboard!$B$4)</x:f>
      </x:c>
      <x:c r="N190" t="str">
        <x:f>IF(A190="","",IF(OR(LEN(B190)=0,LEN(C190)=0,LEN(F190)=0,LEN(I190)=0),"DADOS INCOMPLETOS",IF(COUNTIF(Colaboradores!$A$2:$A$500,C190)=0,"MATRÍCULA NÃO CADASTRADA",IF(P190="EPI NÃO CADASTRADO","EPI NÃO CADASTRADO",IF(ISNUMBER(I190),IF(AND(I190&gt;0,I190=INT(I190)),IF(L190="","VERIFIQUE DATA/INTERVALO",IF(B190&gt;Dashboard!$B$4,"ENTREGA FUTURA",IF(M190&lt;0,"TROCA ATRASADA",IF(M190&lt;=Dashboard!$D$4,"TROCAR EM BREVE","OK")))),"VERIFIQUE QUANTIDADE"),"VERIFIQUE QUANTIDADE")))))</x:f>
      </x:c>
      <x:c r="P190" s="6" t="str">
        <x:f>IF(A190="","",IFERROR(VLOOKUP(F190,EPIs!$A$2:$E$500,5,FALSE),"EPI NÃO CADASTRADO"))</x:f>
      </x:c>
    </x:row>
    <x:row r="191">
      <x:c r="B191" s="5"/>
      <x:c r="I191" s="6"/>
      <x:c r="L191" s="5" t="str">
        <x:f>IF(A191="","",IF(OR(LEN(B191)=0,LEN(F191)=0),"",IF(AND(ISNUMBER(B191),ISNUMBER(P191)),IF(AND(B191&gt;0,P191&gt;0,P191=INT(P191)),B191+P191,""),"")))</x:f>
      </x:c>
      <x:c r="M191" s="6" t="str">
        <x:f>IF(L191="","",L191-Dashboard!$B$4)</x:f>
      </x:c>
      <x:c r="N191" t="str">
        <x:f>IF(A191="","",IF(OR(LEN(B191)=0,LEN(C191)=0,LEN(F191)=0,LEN(I191)=0),"DADOS INCOMPLETOS",IF(COUNTIF(Colaboradores!$A$2:$A$500,C191)=0,"MATRÍCULA NÃO CADASTRADA",IF(P191="EPI NÃO CADASTRADO","EPI NÃO CADASTRADO",IF(ISNUMBER(I191),IF(AND(I191&gt;0,I191=INT(I191)),IF(L191="","VERIFIQUE DATA/INTERVALO",IF(B191&gt;Dashboard!$B$4,"ENTREGA FUTURA",IF(M191&lt;0,"TROCA ATRASADA",IF(M191&lt;=Dashboard!$D$4,"TROCAR EM BREVE","OK")))),"VERIFIQUE QUANTIDADE"),"VERIFIQUE QUANTIDADE")))))</x:f>
      </x:c>
      <x:c r="P191" s="6" t="str">
        <x:f>IF(A191="","",IFERROR(VLOOKUP(F191,EPIs!$A$2:$E$500,5,FALSE),"EPI NÃO CADASTRADO"))</x:f>
      </x:c>
    </x:row>
    <x:row r="192">
      <x:c r="B192" s="5"/>
      <x:c r="I192" s="6"/>
      <x:c r="L192" s="5" t="str">
        <x:f>IF(A192="","",IF(OR(LEN(B192)=0,LEN(F192)=0),"",IF(AND(ISNUMBER(B192),ISNUMBER(P192)),IF(AND(B192&gt;0,P192&gt;0,P192=INT(P192)),B192+P192,""),"")))</x:f>
      </x:c>
      <x:c r="M192" s="6" t="str">
        <x:f>IF(L192="","",L192-Dashboard!$B$4)</x:f>
      </x:c>
      <x:c r="N192" t="str">
        <x:f>IF(A192="","",IF(OR(LEN(B192)=0,LEN(C192)=0,LEN(F192)=0,LEN(I192)=0),"DADOS INCOMPLETOS",IF(COUNTIF(Colaboradores!$A$2:$A$500,C192)=0,"MATRÍCULA NÃO CADASTRADA",IF(P192="EPI NÃO CADASTRADO","EPI NÃO CADASTRADO",IF(ISNUMBER(I192),IF(AND(I192&gt;0,I192=INT(I192)),IF(L192="","VERIFIQUE DATA/INTERVALO",IF(B192&gt;Dashboard!$B$4,"ENTREGA FUTURA",IF(M192&lt;0,"TROCA ATRASADA",IF(M192&lt;=Dashboard!$D$4,"TROCAR EM BREVE","OK")))),"VERIFIQUE QUANTIDADE"),"VERIFIQUE QUANTIDADE")))))</x:f>
      </x:c>
      <x:c r="P192" s="6" t="str">
        <x:f>IF(A192="","",IFERROR(VLOOKUP(F192,EPIs!$A$2:$E$500,5,FALSE),"EPI NÃO CADASTRADO"))</x:f>
      </x:c>
    </x:row>
    <x:row r="193">
      <x:c r="B193" s="5"/>
      <x:c r="I193" s="6"/>
      <x:c r="L193" s="5" t="str">
        <x:f>IF(A193="","",IF(OR(LEN(B193)=0,LEN(F193)=0),"",IF(AND(ISNUMBER(B193),ISNUMBER(P193)),IF(AND(B193&gt;0,P193&gt;0,P193=INT(P193)),B193+P193,""),"")))</x:f>
      </x:c>
      <x:c r="M193" s="6" t="str">
        <x:f>IF(L193="","",L193-Dashboard!$B$4)</x:f>
      </x:c>
      <x:c r="N193" t="str">
        <x:f>IF(A193="","",IF(OR(LEN(B193)=0,LEN(C193)=0,LEN(F193)=0,LEN(I193)=0),"DADOS INCOMPLETOS",IF(COUNTIF(Colaboradores!$A$2:$A$500,C193)=0,"MATRÍCULA NÃO CADASTRADA",IF(P193="EPI NÃO CADASTRADO","EPI NÃO CADASTRADO",IF(ISNUMBER(I193),IF(AND(I193&gt;0,I193=INT(I193)),IF(L193="","VERIFIQUE DATA/INTERVALO",IF(B193&gt;Dashboard!$B$4,"ENTREGA FUTURA",IF(M193&lt;0,"TROCA ATRASADA",IF(M193&lt;=Dashboard!$D$4,"TROCAR EM BREVE","OK")))),"VERIFIQUE QUANTIDADE"),"VERIFIQUE QUANTIDADE")))))</x:f>
      </x:c>
      <x:c r="P193" s="6" t="str">
        <x:f>IF(A193="","",IFERROR(VLOOKUP(F193,EPIs!$A$2:$E$500,5,FALSE),"EPI NÃO CADASTRADO"))</x:f>
      </x:c>
    </x:row>
    <x:row r="194">
      <x:c r="B194" s="5"/>
      <x:c r="I194" s="6"/>
      <x:c r="L194" s="5" t="str">
        <x:f>IF(A194="","",IF(OR(LEN(B194)=0,LEN(F194)=0),"",IF(AND(ISNUMBER(B194),ISNUMBER(P194)),IF(AND(B194&gt;0,P194&gt;0,P194=INT(P194)),B194+P194,""),"")))</x:f>
      </x:c>
      <x:c r="M194" s="6" t="str">
        <x:f>IF(L194="","",L194-Dashboard!$B$4)</x:f>
      </x:c>
      <x:c r="N194" t="str">
        <x:f>IF(A194="","",IF(OR(LEN(B194)=0,LEN(C194)=0,LEN(F194)=0,LEN(I194)=0),"DADOS INCOMPLETOS",IF(COUNTIF(Colaboradores!$A$2:$A$500,C194)=0,"MATRÍCULA NÃO CADASTRADA",IF(P194="EPI NÃO CADASTRADO","EPI NÃO CADASTRADO",IF(ISNUMBER(I194),IF(AND(I194&gt;0,I194=INT(I194)),IF(L194="","VERIFIQUE DATA/INTERVALO",IF(B194&gt;Dashboard!$B$4,"ENTREGA FUTURA",IF(M194&lt;0,"TROCA ATRASADA",IF(M194&lt;=Dashboard!$D$4,"TROCAR EM BREVE","OK")))),"VERIFIQUE QUANTIDADE"),"VERIFIQUE QUANTIDADE")))))</x:f>
      </x:c>
      <x:c r="P194" s="6" t="str">
        <x:f>IF(A194="","",IFERROR(VLOOKUP(F194,EPIs!$A$2:$E$500,5,FALSE),"EPI NÃO CADASTRADO"))</x:f>
      </x:c>
    </x:row>
    <x:row r="195">
      <x:c r="B195" s="5"/>
      <x:c r="I195" s="6"/>
      <x:c r="L195" s="5" t="str">
        <x:f>IF(A195="","",IF(OR(LEN(B195)=0,LEN(F195)=0),"",IF(AND(ISNUMBER(B195),ISNUMBER(P195)),IF(AND(B195&gt;0,P195&gt;0,P195=INT(P195)),B195+P195,""),"")))</x:f>
      </x:c>
      <x:c r="M195" s="6" t="str">
        <x:f>IF(L195="","",L195-Dashboard!$B$4)</x:f>
      </x:c>
      <x:c r="N195" t="str">
        <x:f>IF(A195="","",IF(OR(LEN(B195)=0,LEN(C195)=0,LEN(F195)=0,LEN(I195)=0),"DADOS INCOMPLETOS",IF(COUNTIF(Colaboradores!$A$2:$A$500,C195)=0,"MATRÍCULA NÃO CADASTRADA",IF(P195="EPI NÃO CADASTRADO","EPI NÃO CADASTRADO",IF(ISNUMBER(I195),IF(AND(I195&gt;0,I195=INT(I195)),IF(L195="","VERIFIQUE DATA/INTERVALO",IF(B195&gt;Dashboard!$B$4,"ENTREGA FUTURA",IF(M195&lt;0,"TROCA ATRASADA",IF(M195&lt;=Dashboard!$D$4,"TROCAR EM BREVE","OK")))),"VERIFIQUE QUANTIDADE"),"VERIFIQUE QUANTIDADE")))))</x:f>
      </x:c>
      <x:c r="P195" s="6" t="str">
        <x:f>IF(A195="","",IFERROR(VLOOKUP(F195,EPIs!$A$2:$E$500,5,FALSE),"EPI NÃO CADASTRADO"))</x:f>
      </x:c>
    </x:row>
    <x:row r="196">
      <x:c r="B196" s="5"/>
      <x:c r="I196" s="6"/>
      <x:c r="L196" s="5" t="str">
        <x:f>IF(A196="","",IF(OR(LEN(B196)=0,LEN(F196)=0),"",IF(AND(ISNUMBER(B196),ISNUMBER(P196)),IF(AND(B196&gt;0,P196&gt;0,P196=INT(P196)),B196+P196,""),"")))</x:f>
      </x:c>
      <x:c r="M196" s="6" t="str">
        <x:f>IF(L196="","",L196-Dashboard!$B$4)</x:f>
      </x:c>
      <x:c r="N196" t="str">
        <x:f>IF(A196="","",IF(OR(LEN(B196)=0,LEN(C196)=0,LEN(F196)=0,LEN(I196)=0),"DADOS INCOMPLETOS",IF(COUNTIF(Colaboradores!$A$2:$A$500,C196)=0,"MATRÍCULA NÃO CADASTRADA",IF(P196="EPI NÃO CADASTRADO","EPI NÃO CADASTRADO",IF(ISNUMBER(I196),IF(AND(I196&gt;0,I196=INT(I196)),IF(L196="","VERIFIQUE DATA/INTERVALO",IF(B196&gt;Dashboard!$B$4,"ENTREGA FUTURA",IF(M196&lt;0,"TROCA ATRASADA",IF(M196&lt;=Dashboard!$D$4,"TROCAR EM BREVE","OK")))),"VERIFIQUE QUANTIDADE"),"VERIFIQUE QUANTIDADE")))))</x:f>
      </x:c>
      <x:c r="P196" s="6" t="str">
        <x:f>IF(A196="","",IFERROR(VLOOKUP(F196,EPIs!$A$2:$E$500,5,FALSE),"EPI NÃO CADASTRADO"))</x:f>
      </x:c>
    </x:row>
    <x:row r="197">
      <x:c r="B197" s="5"/>
      <x:c r="I197" s="6"/>
      <x:c r="L197" s="5" t="str">
        <x:f>IF(A197="","",IF(OR(LEN(B197)=0,LEN(F197)=0),"",IF(AND(ISNUMBER(B197),ISNUMBER(P197)),IF(AND(B197&gt;0,P197&gt;0,P197=INT(P197)),B197+P197,""),"")))</x:f>
      </x:c>
      <x:c r="M197" s="6" t="str">
        <x:f>IF(L197="","",L197-Dashboard!$B$4)</x:f>
      </x:c>
      <x:c r="N197" t="str">
        <x:f>IF(A197="","",IF(OR(LEN(B197)=0,LEN(C197)=0,LEN(F197)=0,LEN(I197)=0),"DADOS INCOMPLETOS",IF(COUNTIF(Colaboradores!$A$2:$A$500,C197)=0,"MATRÍCULA NÃO CADASTRADA",IF(P197="EPI NÃO CADASTRADO","EPI NÃO CADASTRADO",IF(ISNUMBER(I197),IF(AND(I197&gt;0,I197=INT(I197)),IF(L197="","VERIFIQUE DATA/INTERVALO",IF(B197&gt;Dashboard!$B$4,"ENTREGA FUTURA",IF(M197&lt;0,"TROCA ATRASADA",IF(M197&lt;=Dashboard!$D$4,"TROCAR EM BREVE","OK")))),"VERIFIQUE QUANTIDADE"),"VERIFIQUE QUANTIDADE")))))</x:f>
      </x:c>
      <x:c r="P197" s="6" t="str">
        <x:f>IF(A197="","",IFERROR(VLOOKUP(F197,EPIs!$A$2:$E$500,5,FALSE),"EPI NÃO CADASTRADO"))</x:f>
      </x:c>
    </x:row>
    <x:row r="198">
      <x:c r="B198" s="5"/>
      <x:c r="I198" s="6"/>
      <x:c r="L198" s="5" t="str">
        <x:f>IF(A198="","",IF(OR(LEN(B198)=0,LEN(F198)=0),"",IF(AND(ISNUMBER(B198),ISNUMBER(P198)),IF(AND(B198&gt;0,P198&gt;0,P198=INT(P198)),B198+P198,""),"")))</x:f>
      </x:c>
      <x:c r="M198" s="6" t="str">
        <x:f>IF(L198="","",L198-Dashboard!$B$4)</x:f>
      </x:c>
      <x:c r="N198" t="str">
        <x:f>IF(A198="","",IF(OR(LEN(B198)=0,LEN(C198)=0,LEN(F198)=0,LEN(I198)=0),"DADOS INCOMPLETOS",IF(COUNTIF(Colaboradores!$A$2:$A$500,C198)=0,"MATRÍCULA NÃO CADASTRADA",IF(P198="EPI NÃO CADASTRADO","EPI NÃO CADASTRADO",IF(ISNUMBER(I198),IF(AND(I198&gt;0,I198=INT(I198)),IF(L198="","VERIFIQUE DATA/INTERVALO",IF(B198&gt;Dashboard!$B$4,"ENTREGA FUTURA",IF(M198&lt;0,"TROCA ATRASADA",IF(M198&lt;=Dashboard!$D$4,"TROCAR EM BREVE","OK")))),"VERIFIQUE QUANTIDADE"),"VERIFIQUE QUANTIDADE")))))</x:f>
      </x:c>
      <x:c r="P198" s="6" t="str">
        <x:f>IF(A198="","",IFERROR(VLOOKUP(F198,EPIs!$A$2:$E$500,5,FALSE),"EPI NÃO CADASTRADO"))</x:f>
      </x:c>
    </x:row>
    <x:row r="199">
      <x:c r="B199" s="5"/>
      <x:c r="I199" s="6"/>
      <x:c r="L199" s="5" t="str">
        <x:f>IF(A199="","",IF(OR(LEN(B199)=0,LEN(F199)=0),"",IF(AND(ISNUMBER(B199),ISNUMBER(P199)),IF(AND(B199&gt;0,P199&gt;0,P199=INT(P199)),B199+P199,""),"")))</x:f>
      </x:c>
      <x:c r="M199" s="6" t="str">
        <x:f>IF(L199="","",L199-Dashboard!$B$4)</x:f>
      </x:c>
      <x:c r="N199" t="str">
        <x:f>IF(A199="","",IF(OR(LEN(B199)=0,LEN(C199)=0,LEN(F199)=0,LEN(I199)=0),"DADOS INCOMPLETOS",IF(COUNTIF(Colaboradores!$A$2:$A$500,C199)=0,"MATRÍCULA NÃO CADASTRADA",IF(P199="EPI NÃO CADASTRADO","EPI NÃO CADASTRADO",IF(ISNUMBER(I199),IF(AND(I199&gt;0,I199=INT(I199)),IF(L199="","VERIFIQUE DATA/INTERVALO",IF(B199&gt;Dashboard!$B$4,"ENTREGA FUTURA",IF(M199&lt;0,"TROCA ATRASADA",IF(M199&lt;=Dashboard!$D$4,"TROCAR EM BREVE","OK")))),"VERIFIQUE QUANTIDADE"),"VERIFIQUE QUANTIDADE")))))</x:f>
      </x:c>
      <x:c r="P199" s="6" t="str">
        <x:f>IF(A199="","",IFERROR(VLOOKUP(F199,EPIs!$A$2:$E$500,5,FALSE),"EPI NÃO CADASTRADO"))</x:f>
      </x:c>
    </x:row>
    <x:row r="200">
      <x:c r="B200" s="5"/>
      <x:c r="I200" s="6"/>
      <x:c r="L200" s="5" t="str">
        <x:f>IF(A200="","",IF(OR(LEN(B200)=0,LEN(F200)=0),"",IF(AND(ISNUMBER(B200),ISNUMBER(P200)),IF(AND(B200&gt;0,P200&gt;0,P200=INT(P200)),B200+P200,""),"")))</x:f>
      </x:c>
      <x:c r="M200" s="6" t="str">
        <x:f>IF(L200="","",L200-Dashboard!$B$4)</x:f>
      </x:c>
      <x:c r="N200" t="str">
        <x:f>IF(A200="","",IF(OR(LEN(B200)=0,LEN(C200)=0,LEN(F200)=0,LEN(I200)=0),"DADOS INCOMPLETOS",IF(COUNTIF(Colaboradores!$A$2:$A$500,C200)=0,"MATRÍCULA NÃO CADASTRADA",IF(P200="EPI NÃO CADASTRADO","EPI NÃO CADASTRADO",IF(ISNUMBER(I200),IF(AND(I200&gt;0,I200=INT(I200)),IF(L200="","VERIFIQUE DATA/INTERVALO",IF(B200&gt;Dashboard!$B$4,"ENTREGA FUTURA",IF(M200&lt;0,"TROCA ATRASADA",IF(M200&lt;=Dashboard!$D$4,"TROCAR EM BREVE","OK")))),"VERIFIQUE QUANTIDADE"),"VERIFIQUE QUANTIDADE")))))</x:f>
      </x:c>
      <x:c r="P200" s="6" t="str">
        <x:f>IF(A200="","",IFERROR(VLOOKUP(F200,EPIs!$A$2:$E$500,5,FALSE),"EPI NÃO CADASTRADO"))</x:f>
      </x:c>
    </x:row>
    <x:row r="201">
      <x:c r="B201" s="5"/>
      <x:c r="I201" s="6"/>
      <x:c r="L201" s="5" t="str">
        <x:f>IF(A201="","",IF(OR(LEN(B201)=0,LEN(F201)=0),"",IF(AND(ISNUMBER(B201),ISNUMBER(P201)),IF(AND(B201&gt;0,P201&gt;0,P201=INT(P201)),B201+P201,""),"")))</x:f>
      </x:c>
      <x:c r="M201" s="6" t="str">
        <x:f>IF(L201="","",L201-Dashboard!$B$4)</x:f>
      </x:c>
      <x:c r="N201" t="str">
        <x:f>IF(A201="","",IF(OR(LEN(B201)=0,LEN(C201)=0,LEN(F201)=0,LEN(I201)=0),"DADOS INCOMPLETOS",IF(COUNTIF(Colaboradores!$A$2:$A$500,C201)=0,"MATRÍCULA NÃO CADASTRADA",IF(P201="EPI NÃO CADASTRADO","EPI NÃO CADASTRADO",IF(ISNUMBER(I201),IF(AND(I201&gt;0,I201=INT(I201)),IF(L201="","VERIFIQUE DATA/INTERVALO",IF(B201&gt;Dashboard!$B$4,"ENTREGA FUTURA",IF(M201&lt;0,"TROCA ATRASADA",IF(M201&lt;=Dashboard!$D$4,"TROCAR EM BREVE","OK")))),"VERIFIQUE QUANTIDADE"),"VERIFIQUE QUANTIDADE")))))</x:f>
      </x:c>
      <x:c r="P201" s="6" t="str">
        <x:f>IF(A201="","",IFERROR(VLOOKUP(F201,EPIs!$A$2:$E$500,5,FALSE),"EPI NÃO CADASTRADO"))</x:f>
      </x:c>
    </x:row>
    <x:row r="202">
      <x:c r="B202" s="5"/>
      <x:c r="I202" s="6"/>
      <x:c r="L202" s="5" t="str">
        <x:f>IF(A202="","",IF(OR(LEN(B202)=0,LEN(F202)=0),"",IF(AND(ISNUMBER(B202),ISNUMBER(P202)),IF(AND(B202&gt;0,P202&gt;0,P202=INT(P202)),B202+P202,""),"")))</x:f>
      </x:c>
      <x:c r="M202" s="6" t="str">
        <x:f>IF(L202="","",L202-Dashboard!$B$4)</x:f>
      </x:c>
      <x:c r="N202" t="str">
        <x:f>IF(A202="","",IF(OR(LEN(B202)=0,LEN(C202)=0,LEN(F202)=0,LEN(I202)=0),"DADOS INCOMPLETOS",IF(COUNTIF(Colaboradores!$A$2:$A$500,C202)=0,"MATRÍCULA NÃO CADASTRADA",IF(P202="EPI NÃO CADASTRADO","EPI NÃO CADASTRADO",IF(ISNUMBER(I202),IF(AND(I202&gt;0,I202=INT(I202)),IF(L202="","VERIFIQUE DATA/INTERVALO",IF(B202&gt;Dashboard!$B$4,"ENTREGA FUTURA",IF(M202&lt;0,"TROCA ATRASADA",IF(M202&lt;=Dashboard!$D$4,"TROCAR EM BREVE","OK")))),"VERIFIQUE QUANTIDADE"),"VERIFIQUE QUANTIDADE")))))</x:f>
      </x:c>
      <x:c r="P202" s="6" t="str">
        <x:f>IF(A202="","",IFERROR(VLOOKUP(F202,EPIs!$A$2:$E$500,5,FALSE),"EPI NÃO CADASTRADO"))</x:f>
      </x:c>
    </x:row>
    <x:row r="203">
      <x:c r="B203" s="5"/>
      <x:c r="I203" s="6"/>
      <x:c r="L203" s="5" t="str">
        <x:f>IF(A203="","",IF(OR(LEN(B203)=0,LEN(F203)=0),"",IF(AND(ISNUMBER(B203),ISNUMBER(P203)),IF(AND(B203&gt;0,P203&gt;0,P203=INT(P203)),B203+P203,""),"")))</x:f>
      </x:c>
      <x:c r="M203" s="6" t="str">
        <x:f>IF(L203="","",L203-Dashboard!$B$4)</x:f>
      </x:c>
      <x:c r="N203" t="str">
        <x:f>IF(A203="","",IF(OR(LEN(B203)=0,LEN(C203)=0,LEN(F203)=0,LEN(I203)=0),"DADOS INCOMPLETOS",IF(COUNTIF(Colaboradores!$A$2:$A$500,C203)=0,"MATRÍCULA NÃO CADASTRADA",IF(P203="EPI NÃO CADASTRADO","EPI NÃO CADASTRADO",IF(ISNUMBER(I203),IF(AND(I203&gt;0,I203=INT(I203)),IF(L203="","VERIFIQUE DATA/INTERVALO",IF(B203&gt;Dashboard!$B$4,"ENTREGA FUTURA",IF(M203&lt;0,"TROCA ATRASADA",IF(M203&lt;=Dashboard!$D$4,"TROCAR EM BREVE","OK")))),"VERIFIQUE QUANTIDADE"),"VERIFIQUE QUANTIDADE")))))</x:f>
      </x:c>
      <x:c r="P203" s="6" t="str">
        <x:f>IF(A203="","",IFERROR(VLOOKUP(F203,EPIs!$A$2:$E$500,5,FALSE),"EPI NÃO CADASTRADO"))</x:f>
      </x:c>
    </x:row>
    <x:row r="204">
      <x:c r="B204" s="5"/>
      <x:c r="I204" s="6"/>
      <x:c r="L204" s="5" t="str">
        <x:f>IF(A204="","",IF(OR(LEN(B204)=0,LEN(F204)=0),"",IF(AND(ISNUMBER(B204),ISNUMBER(P204)),IF(AND(B204&gt;0,P204&gt;0,P204=INT(P204)),B204+P204,""),"")))</x:f>
      </x:c>
      <x:c r="M204" s="6" t="str">
        <x:f>IF(L204="","",L204-Dashboard!$B$4)</x:f>
      </x:c>
      <x:c r="N204" t="str">
        <x:f>IF(A204="","",IF(OR(LEN(B204)=0,LEN(C204)=0,LEN(F204)=0,LEN(I204)=0),"DADOS INCOMPLETOS",IF(COUNTIF(Colaboradores!$A$2:$A$500,C204)=0,"MATRÍCULA NÃO CADASTRADA",IF(P204="EPI NÃO CADASTRADO","EPI NÃO CADASTRADO",IF(ISNUMBER(I204),IF(AND(I204&gt;0,I204=INT(I204)),IF(L204="","VERIFIQUE DATA/INTERVALO",IF(B204&gt;Dashboard!$B$4,"ENTREGA FUTURA",IF(M204&lt;0,"TROCA ATRASADA",IF(M204&lt;=Dashboard!$D$4,"TROCAR EM BREVE","OK")))),"VERIFIQUE QUANTIDADE"),"VERIFIQUE QUANTIDADE")))))</x:f>
      </x:c>
      <x:c r="P204" s="6" t="str">
        <x:f>IF(A204="","",IFERROR(VLOOKUP(F204,EPIs!$A$2:$E$500,5,FALSE),"EPI NÃO CADASTRADO"))</x:f>
      </x:c>
    </x:row>
    <x:row r="205">
      <x:c r="B205" s="5"/>
      <x:c r="I205" s="6"/>
      <x:c r="L205" s="5" t="str">
        <x:f>IF(A205="","",IF(OR(LEN(B205)=0,LEN(F205)=0),"",IF(AND(ISNUMBER(B205),ISNUMBER(P205)),IF(AND(B205&gt;0,P205&gt;0,P205=INT(P205)),B205+P205,""),"")))</x:f>
      </x:c>
      <x:c r="M205" s="6" t="str">
        <x:f>IF(L205="","",L205-Dashboard!$B$4)</x:f>
      </x:c>
      <x:c r="N205" t="str">
        <x:f>IF(A205="","",IF(OR(LEN(B205)=0,LEN(C205)=0,LEN(F205)=0,LEN(I205)=0),"DADOS INCOMPLETOS",IF(COUNTIF(Colaboradores!$A$2:$A$500,C205)=0,"MATRÍCULA NÃO CADASTRADA",IF(P205="EPI NÃO CADASTRADO","EPI NÃO CADASTRADO",IF(ISNUMBER(I205),IF(AND(I205&gt;0,I205=INT(I205)),IF(L205="","VERIFIQUE DATA/INTERVALO",IF(B205&gt;Dashboard!$B$4,"ENTREGA FUTURA",IF(M205&lt;0,"TROCA ATRASADA",IF(M205&lt;=Dashboard!$D$4,"TROCAR EM BREVE","OK")))),"VERIFIQUE QUANTIDADE"),"VERIFIQUE QUANTIDADE")))))</x:f>
      </x:c>
      <x:c r="P205" s="6" t="str">
        <x:f>IF(A205="","",IFERROR(VLOOKUP(F205,EPIs!$A$2:$E$500,5,FALSE),"EPI NÃO CADASTRADO"))</x:f>
      </x:c>
    </x:row>
    <x:row r="206">
      <x:c r="B206" s="5"/>
      <x:c r="I206" s="6"/>
      <x:c r="L206" s="5" t="str">
        <x:f>IF(A206="","",IF(OR(LEN(B206)=0,LEN(F206)=0),"",IF(AND(ISNUMBER(B206),ISNUMBER(P206)),IF(AND(B206&gt;0,P206&gt;0,P206=INT(P206)),B206+P206,""),"")))</x:f>
      </x:c>
      <x:c r="M206" s="6" t="str">
        <x:f>IF(L206="","",L206-Dashboard!$B$4)</x:f>
      </x:c>
      <x:c r="N206" t="str">
        <x:f>IF(A206="","",IF(OR(LEN(B206)=0,LEN(C206)=0,LEN(F206)=0,LEN(I206)=0),"DADOS INCOMPLETOS",IF(COUNTIF(Colaboradores!$A$2:$A$500,C206)=0,"MATRÍCULA NÃO CADASTRADA",IF(P206="EPI NÃO CADASTRADO","EPI NÃO CADASTRADO",IF(ISNUMBER(I206),IF(AND(I206&gt;0,I206=INT(I206)),IF(L206="","VERIFIQUE DATA/INTERVALO",IF(B206&gt;Dashboard!$B$4,"ENTREGA FUTURA",IF(M206&lt;0,"TROCA ATRASADA",IF(M206&lt;=Dashboard!$D$4,"TROCAR EM BREVE","OK")))),"VERIFIQUE QUANTIDADE"),"VERIFIQUE QUANTIDADE")))))</x:f>
      </x:c>
      <x:c r="P206" s="6" t="str">
        <x:f>IF(A206="","",IFERROR(VLOOKUP(F206,EPIs!$A$2:$E$500,5,FALSE),"EPI NÃO CADASTRADO"))</x:f>
      </x:c>
    </x:row>
    <x:row r="207">
      <x:c r="B207" s="5"/>
      <x:c r="I207" s="6"/>
      <x:c r="L207" s="5" t="str">
        <x:f>IF(A207="","",IF(OR(LEN(B207)=0,LEN(F207)=0),"",IF(AND(ISNUMBER(B207),ISNUMBER(P207)),IF(AND(B207&gt;0,P207&gt;0,P207=INT(P207)),B207+P207,""),"")))</x:f>
      </x:c>
      <x:c r="M207" s="6" t="str">
        <x:f>IF(L207="","",L207-Dashboard!$B$4)</x:f>
      </x:c>
      <x:c r="N207" t="str">
        <x:f>IF(A207="","",IF(OR(LEN(B207)=0,LEN(C207)=0,LEN(F207)=0,LEN(I207)=0),"DADOS INCOMPLETOS",IF(COUNTIF(Colaboradores!$A$2:$A$500,C207)=0,"MATRÍCULA NÃO CADASTRADA",IF(P207="EPI NÃO CADASTRADO","EPI NÃO CADASTRADO",IF(ISNUMBER(I207),IF(AND(I207&gt;0,I207=INT(I207)),IF(L207="","VERIFIQUE DATA/INTERVALO",IF(B207&gt;Dashboard!$B$4,"ENTREGA FUTURA",IF(M207&lt;0,"TROCA ATRASADA",IF(M207&lt;=Dashboard!$D$4,"TROCAR EM BREVE","OK")))),"VERIFIQUE QUANTIDADE"),"VERIFIQUE QUANTIDADE")))))</x:f>
      </x:c>
      <x:c r="P207" s="6" t="str">
        <x:f>IF(A207="","",IFERROR(VLOOKUP(F207,EPIs!$A$2:$E$500,5,FALSE),"EPI NÃO CADASTRADO"))</x:f>
      </x:c>
    </x:row>
    <x:row r="208">
      <x:c r="B208" s="5"/>
      <x:c r="I208" s="6"/>
      <x:c r="L208" s="5" t="str">
        <x:f>IF(A208="","",IF(OR(LEN(B208)=0,LEN(F208)=0),"",IF(AND(ISNUMBER(B208),ISNUMBER(P208)),IF(AND(B208&gt;0,P208&gt;0,P208=INT(P208)),B208+P208,""),"")))</x:f>
      </x:c>
      <x:c r="M208" s="6" t="str">
        <x:f>IF(L208="","",L208-Dashboard!$B$4)</x:f>
      </x:c>
      <x:c r="N208" t="str">
        <x:f>IF(A208="","",IF(OR(LEN(B208)=0,LEN(C208)=0,LEN(F208)=0,LEN(I208)=0),"DADOS INCOMPLETOS",IF(COUNTIF(Colaboradores!$A$2:$A$500,C208)=0,"MATRÍCULA NÃO CADASTRADA",IF(P208="EPI NÃO CADASTRADO","EPI NÃO CADASTRADO",IF(ISNUMBER(I208),IF(AND(I208&gt;0,I208=INT(I208)),IF(L208="","VERIFIQUE DATA/INTERVALO",IF(B208&gt;Dashboard!$B$4,"ENTREGA FUTURA",IF(M208&lt;0,"TROCA ATRASADA",IF(M208&lt;=Dashboard!$D$4,"TROCAR EM BREVE","OK")))),"VERIFIQUE QUANTIDADE"),"VERIFIQUE QUANTIDADE")))))</x:f>
      </x:c>
      <x:c r="P208" s="6" t="str">
        <x:f>IF(A208="","",IFERROR(VLOOKUP(F208,EPIs!$A$2:$E$500,5,FALSE),"EPI NÃO CADASTRADO"))</x:f>
      </x:c>
    </x:row>
    <x:row r="209">
      <x:c r="B209" s="5"/>
      <x:c r="I209" s="6"/>
      <x:c r="L209" s="5" t="str">
        <x:f>IF(A209="","",IF(OR(LEN(B209)=0,LEN(F209)=0),"",IF(AND(ISNUMBER(B209),ISNUMBER(P209)),IF(AND(B209&gt;0,P209&gt;0,P209=INT(P209)),B209+P209,""),"")))</x:f>
      </x:c>
      <x:c r="M209" s="6" t="str">
        <x:f>IF(L209="","",L209-Dashboard!$B$4)</x:f>
      </x:c>
      <x:c r="N209" t="str">
        <x:f>IF(A209="","",IF(OR(LEN(B209)=0,LEN(C209)=0,LEN(F209)=0,LEN(I209)=0),"DADOS INCOMPLETOS",IF(COUNTIF(Colaboradores!$A$2:$A$500,C209)=0,"MATRÍCULA NÃO CADASTRADA",IF(P209="EPI NÃO CADASTRADO","EPI NÃO CADASTRADO",IF(ISNUMBER(I209),IF(AND(I209&gt;0,I209=INT(I209)),IF(L209="","VERIFIQUE DATA/INTERVALO",IF(B209&gt;Dashboard!$B$4,"ENTREGA FUTURA",IF(M209&lt;0,"TROCA ATRASADA",IF(M209&lt;=Dashboard!$D$4,"TROCAR EM BREVE","OK")))),"VERIFIQUE QUANTIDADE"),"VERIFIQUE QUANTIDADE")))))</x:f>
      </x:c>
      <x:c r="P209" s="6" t="str">
        <x:f>IF(A209="","",IFERROR(VLOOKUP(F209,EPIs!$A$2:$E$500,5,FALSE),"EPI NÃO CADASTRADO"))</x:f>
      </x:c>
    </x:row>
    <x:row r="210">
      <x:c r="B210" s="5"/>
      <x:c r="I210" s="6"/>
      <x:c r="L210" s="5" t="str">
        <x:f>IF(A210="","",IF(OR(LEN(B210)=0,LEN(F210)=0),"",IF(AND(ISNUMBER(B210),ISNUMBER(P210)),IF(AND(B210&gt;0,P210&gt;0,P210=INT(P210)),B210+P210,""),"")))</x:f>
      </x:c>
      <x:c r="M210" s="6" t="str">
        <x:f>IF(L210="","",L210-Dashboard!$B$4)</x:f>
      </x:c>
      <x:c r="N210" t="str">
        <x:f>IF(A210="","",IF(OR(LEN(B210)=0,LEN(C210)=0,LEN(F210)=0,LEN(I210)=0),"DADOS INCOMPLETOS",IF(COUNTIF(Colaboradores!$A$2:$A$500,C210)=0,"MATRÍCULA NÃO CADASTRADA",IF(P210="EPI NÃO CADASTRADO","EPI NÃO CADASTRADO",IF(ISNUMBER(I210),IF(AND(I210&gt;0,I210=INT(I210)),IF(L210="","VERIFIQUE DATA/INTERVALO",IF(B210&gt;Dashboard!$B$4,"ENTREGA FUTURA",IF(M210&lt;0,"TROCA ATRASADA",IF(M210&lt;=Dashboard!$D$4,"TROCAR EM BREVE","OK")))),"VERIFIQUE QUANTIDADE"),"VERIFIQUE QUANTIDADE")))))</x:f>
      </x:c>
      <x:c r="P210" s="6" t="str">
        <x:f>IF(A210="","",IFERROR(VLOOKUP(F210,EPIs!$A$2:$E$500,5,FALSE),"EPI NÃO CADASTRADO"))</x:f>
      </x:c>
    </x:row>
    <x:row r="211">
      <x:c r="B211" s="5"/>
      <x:c r="I211" s="6"/>
      <x:c r="L211" s="5" t="str">
        <x:f>IF(A211="","",IF(OR(LEN(B211)=0,LEN(F211)=0),"",IF(AND(ISNUMBER(B211),ISNUMBER(P211)),IF(AND(B211&gt;0,P211&gt;0,P211=INT(P211)),B211+P211,""),"")))</x:f>
      </x:c>
      <x:c r="M211" s="6" t="str">
        <x:f>IF(L211="","",L211-Dashboard!$B$4)</x:f>
      </x:c>
      <x:c r="N211" t="str">
        <x:f>IF(A211="","",IF(OR(LEN(B211)=0,LEN(C211)=0,LEN(F211)=0,LEN(I211)=0),"DADOS INCOMPLETOS",IF(COUNTIF(Colaboradores!$A$2:$A$500,C211)=0,"MATRÍCULA NÃO CADASTRADA",IF(P211="EPI NÃO CADASTRADO","EPI NÃO CADASTRADO",IF(ISNUMBER(I211),IF(AND(I211&gt;0,I211=INT(I211)),IF(L211="","VERIFIQUE DATA/INTERVALO",IF(B211&gt;Dashboard!$B$4,"ENTREGA FUTURA",IF(M211&lt;0,"TROCA ATRASADA",IF(M211&lt;=Dashboard!$D$4,"TROCAR EM BREVE","OK")))),"VERIFIQUE QUANTIDADE"),"VERIFIQUE QUANTIDADE")))))</x:f>
      </x:c>
      <x:c r="P211" s="6" t="str">
        <x:f>IF(A211="","",IFERROR(VLOOKUP(F211,EPIs!$A$2:$E$500,5,FALSE),"EPI NÃO CADASTRADO"))</x:f>
      </x:c>
    </x:row>
    <x:row r="212">
      <x:c r="B212" s="5"/>
      <x:c r="I212" s="6"/>
      <x:c r="L212" s="5" t="str">
        <x:f>IF(A212="","",IF(OR(LEN(B212)=0,LEN(F212)=0),"",IF(AND(ISNUMBER(B212),ISNUMBER(P212)),IF(AND(B212&gt;0,P212&gt;0,P212=INT(P212)),B212+P212,""),"")))</x:f>
      </x:c>
      <x:c r="M212" s="6" t="str">
        <x:f>IF(L212="","",L212-Dashboard!$B$4)</x:f>
      </x:c>
      <x:c r="N212" t="str">
        <x:f>IF(A212="","",IF(OR(LEN(B212)=0,LEN(C212)=0,LEN(F212)=0,LEN(I212)=0),"DADOS INCOMPLETOS",IF(COUNTIF(Colaboradores!$A$2:$A$500,C212)=0,"MATRÍCULA NÃO CADASTRADA",IF(P212="EPI NÃO CADASTRADO","EPI NÃO CADASTRADO",IF(ISNUMBER(I212),IF(AND(I212&gt;0,I212=INT(I212)),IF(L212="","VERIFIQUE DATA/INTERVALO",IF(B212&gt;Dashboard!$B$4,"ENTREGA FUTURA",IF(M212&lt;0,"TROCA ATRASADA",IF(M212&lt;=Dashboard!$D$4,"TROCAR EM BREVE","OK")))),"VERIFIQUE QUANTIDADE"),"VERIFIQUE QUANTIDADE")))))</x:f>
      </x:c>
      <x:c r="P212" s="6" t="str">
        <x:f>IF(A212="","",IFERROR(VLOOKUP(F212,EPIs!$A$2:$E$500,5,FALSE),"EPI NÃO CADASTRADO"))</x:f>
      </x:c>
    </x:row>
    <x:row r="213">
      <x:c r="B213" s="5"/>
      <x:c r="I213" s="6"/>
      <x:c r="L213" s="5" t="str">
        <x:f>IF(A213="","",IF(OR(LEN(B213)=0,LEN(F213)=0),"",IF(AND(ISNUMBER(B213),ISNUMBER(P213)),IF(AND(B213&gt;0,P213&gt;0,P213=INT(P213)),B213+P213,""),"")))</x:f>
      </x:c>
      <x:c r="M213" s="6" t="str">
        <x:f>IF(L213="","",L213-Dashboard!$B$4)</x:f>
      </x:c>
      <x:c r="N213" t="str">
        <x:f>IF(A213="","",IF(OR(LEN(B213)=0,LEN(C213)=0,LEN(F213)=0,LEN(I213)=0),"DADOS INCOMPLETOS",IF(COUNTIF(Colaboradores!$A$2:$A$500,C213)=0,"MATRÍCULA NÃO CADASTRADA",IF(P213="EPI NÃO CADASTRADO","EPI NÃO CADASTRADO",IF(ISNUMBER(I213),IF(AND(I213&gt;0,I213=INT(I213)),IF(L213="","VERIFIQUE DATA/INTERVALO",IF(B213&gt;Dashboard!$B$4,"ENTREGA FUTURA",IF(M213&lt;0,"TROCA ATRASADA",IF(M213&lt;=Dashboard!$D$4,"TROCAR EM BREVE","OK")))),"VERIFIQUE QUANTIDADE"),"VERIFIQUE QUANTIDADE")))))</x:f>
      </x:c>
      <x:c r="P213" s="6" t="str">
        <x:f>IF(A213="","",IFERROR(VLOOKUP(F213,EPIs!$A$2:$E$500,5,FALSE),"EPI NÃO CADASTRADO"))</x:f>
      </x:c>
    </x:row>
    <x:row r="214">
      <x:c r="B214" s="5"/>
      <x:c r="I214" s="6"/>
      <x:c r="L214" s="5" t="str">
        <x:f>IF(A214="","",IF(OR(LEN(B214)=0,LEN(F214)=0),"",IF(AND(ISNUMBER(B214),ISNUMBER(P214)),IF(AND(B214&gt;0,P214&gt;0,P214=INT(P214)),B214+P214,""),"")))</x:f>
      </x:c>
      <x:c r="M214" s="6" t="str">
        <x:f>IF(L214="","",L214-Dashboard!$B$4)</x:f>
      </x:c>
      <x:c r="N214" t="str">
        <x:f>IF(A214="","",IF(OR(LEN(B214)=0,LEN(C214)=0,LEN(F214)=0,LEN(I214)=0),"DADOS INCOMPLETOS",IF(COUNTIF(Colaboradores!$A$2:$A$500,C214)=0,"MATRÍCULA NÃO CADASTRADA",IF(P214="EPI NÃO CADASTRADO","EPI NÃO CADASTRADO",IF(ISNUMBER(I214),IF(AND(I214&gt;0,I214=INT(I214)),IF(L214="","VERIFIQUE DATA/INTERVALO",IF(B214&gt;Dashboard!$B$4,"ENTREGA FUTURA",IF(M214&lt;0,"TROCA ATRASADA",IF(M214&lt;=Dashboard!$D$4,"TROCAR EM BREVE","OK")))),"VERIFIQUE QUANTIDADE"),"VERIFIQUE QUANTIDADE")))))</x:f>
      </x:c>
      <x:c r="P214" s="6" t="str">
        <x:f>IF(A214="","",IFERROR(VLOOKUP(F214,EPIs!$A$2:$E$500,5,FALSE),"EPI NÃO CADASTRADO"))</x:f>
      </x:c>
    </x:row>
    <x:row r="215">
      <x:c r="B215" s="5"/>
      <x:c r="I215" s="6"/>
      <x:c r="L215" s="5" t="str">
        <x:f>IF(A215="","",IF(OR(LEN(B215)=0,LEN(F215)=0),"",IF(AND(ISNUMBER(B215),ISNUMBER(P215)),IF(AND(B215&gt;0,P215&gt;0,P215=INT(P215)),B215+P215,""),"")))</x:f>
      </x:c>
      <x:c r="M215" s="6" t="str">
        <x:f>IF(L215="","",L215-Dashboard!$B$4)</x:f>
      </x:c>
      <x:c r="N215" t="str">
        <x:f>IF(A215="","",IF(OR(LEN(B215)=0,LEN(C215)=0,LEN(F215)=0,LEN(I215)=0),"DADOS INCOMPLETOS",IF(COUNTIF(Colaboradores!$A$2:$A$500,C215)=0,"MATRÍCULA NÃO CADASTRADA",IF(P215="EPI NÃO CADASTRADO","EPI NÃO CADASTRADO",IF(ISNUMBER(I215),IF(AND(I215&gt;0,I215=INT(I215)),IF(L215="","VERIFIQUE DATA/INTERVALO",IF(B215&gt;Dashboard!$B$4,"ENTREGA FUTURA",IF(M215&lt;0,"TROCA ATRASADA",IF(M215&lt;=Dashboard!$D$4,"TROCAR EM BREVE","OK")))),"VERIFIQUE QUANTIDADE"),"VERIFIQUE QUANTIDADE")))))</x:f>
      </x:c>
      <x:c r="P215" s="6" t="str">
        <x:f>IF(A215="","",IFERROR(VLOOKUP(F215,EPIs!$A$2:$E$500,5,FALSE),"EPI NÃO CADASTRADO"))</x:f>
      </x:c>
    </x:row>
    <x:row r="216">
      <x:c r="B216" s="5"/>
      <x:c r="I216" s="6"/>
      <x:c r="L216" s="5" t="str">
        <x:f>IF(A216="","",IF(OR(LEN(B216)=0,LEN(F216)=0),"",IF(AND(ISNUMBER(B216),ISNUMBER(P216)),IF(AND(B216&gt;0,P216&gt;0,P216=INT(P216)),B216+P216,""),"")))</x:f>
      </x:c>
      <x:c r="M216" s="6" t="str">
        <x:f>IF(L216="","",L216-Dashboard!$B$4)</x:f>
      </x:c>
      <x:c r="N216" t="str">
        <x:f>IF(A216="","",IF(OR(LEN(B216)=0,LEN(C216)=0,LEN(F216)=0,LEN(I216)=0),"DADOS INCOMPLETOS",IF(COUNTIF(Colaboradores!$A$2:$A$500,C216)=0,"MATRÍCULA NÃO CADASTRADA",IF(P216="EPI NÃO CADASTRADO","EPI NÃO CADASTRADO",IF(ISNUMBER(I216),IF(AND(I216&gt;0,I216=INT(I216)),IF(L216="","VERIFIQUE DATA/INTERVALO",IF(B216&gt;Dashboard!$B$4,"ENTREGA FUTURA",IF(M216&lt;0,"TROCA ATRASADA",IF(M216&lt;=Dashboard!$D$4,"TROCAR EM BREVE","OK")))),"VERIFIQUE QUANTIDADE"),"VERIFIQUE QUANTIDADE")))))</x:f>
      </x:c>
      <x:c r="P216" s="6" t="str">
        <x:f>IF(A216="","",IFERROR(VLOOKUP(F216,EPIs!$A$2:$E$500,5,FALSE),"EPI NÃO CADASTRADO"))</x:f>
      </x:c>
    </x:row>
    <x:row r="217">
      <x:c r="B217" s="5"/>
      <x:c r="I217" s="6"/>
      <x:c r="L217" s="5" t="str">
        <x:f>IF(A217="","",IF(OR(LEN(B217)=0,LEN(F217)=0),"",IF(AND(ISNUMBER(B217),ISNUMBER(P217)),IF(AND(B217&gt;0,P217&gt;0,P217=INT(P217)),B217+P217,""),"")))</x:f>
      </x:c>
      <x:c r="M217" s="6" t="str">
        <x:f>IF(L217="","",L217-Dashboard!$B$4)</x:f>
      </x:c>
      <x:c r="N217" t="str">
        <x:f>IF(A217="","",IF(OR(LEN(B217)=0,LEN(C217)=0,LEN(F217)=0,LEN(I217)=0),"DADOS INCOMPLETOS",IF(COUNTIF(Colaboradores!$A$2:$A$500,C217)=0,"MATRÍCULA NÃO CADASTRADA",IF(P217="EPI NÃO CADASTRADO","EPI NÃO CADASTRADO",IF(ISNUMBER(I217),IF(AND(I217&gt;0,I217=INT(I217)),IF(L217="","VERIFIQUE DATA/INTERVALO",IF(B217&gt;Dashboard!$B$4,"ENTREGA FUTURA",IF(M217&lt;0,"TROCA ATRASADA",IF(M217&lt;=Dashboard!$D$4,"TROCAR EM BREVE","OK")))),"VERIFIQUE QUANTIDADE"),"VERIFIQUE QUANTIDADE")))))</x:f>
      </x:c>
      <x:c r="P217" s="6" t="str">
        <x:f>IF(A217="","",IFERROR(VLOOKUP(F217,EPIs!$A$2:$E$500,5,FALSE),"EPI NÃO CADASTRADO"))</x:f>
      </x:c>
    </x:row>
    <x:row r="218">
      <x:c r="B218" s="5"/>
      <x:c r="I218" s="6"/>
      <x:c r="L218" s="5" t="str">
        <x:f>IF(A218="","",IF(OR(LEN(B218)=0,LEN(F218)=0),"",IF(AND(ISNUMBER(B218),ISNUMBER(P218)),IF(AND(B218&gt;0,P218&gt;0,P218=INT(P218)),B218+P218,""),"")))</x:f>
      </x:c>
      <x:c r="M218" s="6" t="str">
        <x:f>IF(L218="","",L218-Dashboard!$B$4)</x:f>
      </x:c>
      <x:c r="N218" t="str">
        <x:f>IF(A218="","",IF(OR(LEN(B218)=0,LEN(C218)=0,LEN(F218)=0,LEN(I218)=0),"DADOS INCOMPLETOS",IF(COUNTIF(Colaboradores!$A$2:$A$500,C218)=0,"MATRÍCULA NÃO CADASTRADA",IF(P218="EPI NÃO CADASTRADO","EPI NÃO CADASTRADO",IF(ISNUMBER(I218),IF(AND(I218&gt;0,I218=INT(I218)),IF(L218="","VERIFIQUE DATA/INTERVALO",IF(B218&gt;Dashboard!$B$4,"ENTREGA FUTURA",IF(M218&lt;0,"TROCA ATRASADA",IF(M218&lt;=Dashboard!$D$4,"TROCAR EM BREVE","OK")))),"VERIFIQUE QUANTIDADE"),"VERIFIQUE QUANTIDADE")))))</x:f>
      </x:c>
      <x:c r="P218" s="6" t="str">
        <x:f>IF(A218="","",IFERROR(VLOOKUP(F218,EPIs!$A$2:$E$500,5,FALSE),"EPI NÃO CADASTRADO"))</x:f>
      </x:c>
    </x:row>
    <x:row r="219">
      <x:c r="B219" s="5"/>
      <x:c r="I219" s="6"/>
      <x:c r="L219" s="5" t="str">
        <x:f>IF(A219="","",IF(OR(LEN(B219)=0,LEN(F219)=0),"",IF(AND(ISNUMBER(B219),ISNUMBER(P219)),IF(AND(B219&gt;0,P219&gt;0,P219=INT(P219)),B219+P219,""),"")))</x:f>
      </x:c>
      <x:c r="M219" s="6" t="str">
        <x:f>IF(L219="","",L219-Dashboard!$B$4)</x:f>
      </x:c>
      <x:c r="N219" t="str">
        <x:f>IF(A219="","",IF(OR(LEN(B219)=0,LEN(C219)=0,LEN(F219)=0,LEN(I219)=0),"DADOS INCOMPLETOS",IF(COUNTIF(Colaboradores!$A$2:$A$500,C219)=0,"MATRÍCULA NÃO CADASTRADA",IF(P219="EPI NÃO CADASTRADO","EPI NÃO CADASTRADO",IF(ISNUMBER(I219),IF(AND(I219&gt;0,I219=INT(I219)),IF(L219="","VERIFIQUE DATA/INTERVALO",IF(B219&gt;Dashboard!$B$4,"ENTREGA FUTURA",IF(M219&lt;0,"TROCA ATRASADA",IF(M219&lt;=Dashboard!$D$4,"TROCAR EM BREVE","OK")))),"VERIFIQUE QUANTIDADE"),"VERIFIQUE QUANTIDADE")))))</x:f>
      </x:c>
      <x:c r="P219" s="6" t="str">
        <x:f>IF(A219="","",IFERROR(VLOOKUP(F219,EPIs!$A$2:$E$500,5,FALSE),"EPI NÃO CADASTRADO"))</x:f>
      </x:c>
    </x:row>
    <x:row r="220">
      <x:c r="B220" s="5"/>
      <x:c r="I220" s="6"/>
      <x:c r="L220" s="5" t="str">
        <x:f>IF(A220="","",IF(OR(LEN(B220)=0,LEN(F220)=0),"",IF(AND(ISNUMBER(B220),ISNUMBER(P220)),IF(AND(B220&gt;0,P220&gt;0,P220=INT(P220)),B220+P220,""),"")))</x:f>
      </x:c>
      <x:c r="M220" s="6" t="str">
        <x:f>IF(L220="","",L220-Dashboard!$B$4)</x:f>
      </x:c>
      <x:c r="N220" t="str">
        <x:f>IF(A220="","",IF(OR(LEN(B220)=0,LEN(C220)=0,LEN(F220)=0,LEN(I220)=0),"DADOS INCOMPLETOS",IF(COUNTIF(Colaboradores!$A$2:$A$500,C220)=0,"MATRÍCULA NÃO CADASTRADA",IF(P220="EPI NÃO CADASTRADO","EPI NÃO CADASTRADO",IF(ISNUMBER(I220),IF(AND(I220&gt;0,I220=INT(I220)),IF(L220="","VERIFIQUE DATA/INTERVALO",IF(B220&gt;Dashboard!$B$4,"ENTREGA FUTURA",IF(M220&lt;0,"TROCA ATRASADA",IF(M220&lt;=Dashboard!$D$4,"TROCAR EM BREVE","OK")))),"VERIFIQUE QUANTIDADE"),"VERIFIQUE QUANTIDADE")))))</x:f>
      </x:c>
      <x:c r="P220" s="6" t="str">
        <x:f>IF(A220="","",IFERROR(VLOOKUP(F220,EPIs!$A$2:$E$500,5,FALSE),"EPI NÃO CADASTRADO"))</x:f>
      </x:c>
    </x:row>
    <x:row r="221">
      <x:c r="B221" s="5"/>
      <x:c r="I221" s="6"/>
      <x:c r="L221" s="5" t="str">
        <x:f>IF(A221="","",IF(OR(LEN(B221)=0,LEN(F221)=0),"",IF(AND(ISNUMBER(B221),ISNUMBER(P221)),IF(AND(B221&gt;0,P221&gt;0,P221=INT(P221)),B221+P221,""),"")))</x:f>
      </x:c>
      <x:c r="M221" s="6" t="str">
        <x:f>IF(L221="","",L221-Dashboard!$B$4)</x:f>
      </x:c>
      <x:c r="N221" t="str">
        <x:f>IF(A221="","",IF(OR(LEN(B221)=0,LEN(C221)=0,LEN(F221)=0,LEN(I221)=0),"DADOS INCOMPLETOS",IF(COUNTIF(Colaboradores!$A$2:$A$500,C221)=0,"MATRÍCULA NÃO CADASTRADA",IF(P221="EPI NÃO CADASTRADO","EPI NÃO CADASTRADO",IF(ISNUMBER(I221),IF(AND(I221&gt;0,I221=INT(I221)),IF(L221="","VERIFIQUE DATA/INTERVALO",IF(B221&gt;Dashboard!$B$4,"ENTREGA FUTURA",IF(M221&lt;0,"TROCA ATRASADA",IF(M221&lt;=Dashboard!$D$4,"TROCAR EM BREVE","OK")))),"VERIFIQUE QUANTIDADE"),"VERIFIQUE QUANTIDADE")))))</x:f>
      </x:c>
      <x:c r="P221" s="6" t="str">
        <x:f>IF(A221="","",IFERROR(VLOOKUP(F221,EPIs!$A$2:$E$500,5,FALSE),"EPI NÃO CADASTRADO"))</x:f>
      </x:c>
    </x:row>
    <x:row r="222">
      <x:c r="B222" s="5"/>
      <x:c r="I222" s="6"/>
      <x:c r="L222" s="5" t="str">
        <x:f>IF(A222="","",IF(OR(LEN(B222)=0,LEN(F222)=0),"",IF(AND(ISNUMBER(B222),ISNUMBER(P222)),IF(AND(B222&gt;0,P222&gt;0,P222=INT(P222)),B222+P222,""),"")))</x:f>
      </x:c>
      <x:c r="M222" s="6" t="str">
        <x:f>IF(L222="","",L222-Dashboard!$B$4)</x:f>
      </x:c>
      <x:c r="N222" t="str">
        <x:f>IF(A222="","",IF(OR(LEN(B222)=0,LEN(C222)=0,LEN(F222)=0,LEN(I222)=0),"DADOS INCOMPLETOS",IF(COUNTIF(Colaboradores!$A$2:$A$500,C222)=0,"MATRÍCULA NÃO CADASTRADA",IF(P222="EPI NÃO CADASTRADO","EPI NÃO CADASTRADO",IF(ISNUMBER(I222),IF(AND(I222&gt;0,I222=INT(I222)),IF(L222="","VERIFIQUE DATA/INTERVALO",IF(B222&gt;Dashboard!$B$4,"ENTREGA FUTURA",IF(M222&lt;0,"TROCA ATRASADA",IF(M222&lt;=Dashboard!$D$4,"TROCAR EM BREVE","OK")))),"VERIFIQUE QUANTIDADE"),"VERIFIQUE QUANTIDADE")))))</x:f>
      </x:c>
      <x:c r="P222" s="6" t="str">
        <x:f>IF(A222="","",IFERROR(VLOOKUP(F222,EPIs!$A$2:$E$500,5,FALSE),"EPI NÃO CADASTRADO"))</x:f>
      </x:c>
    </x:row>
    <x:row r="223">
      <x:c r="B223" s="5"/>
      <x:c r="I223" s="6"/>
      <x:c r="L223" s="5" t="str">
        <x:f>IF(A223="","",IF(OR(LEN(B223)=0,LEN(F223)=0),"",IF(AND(ISNUMBER(B223),ISNUMBER(P223)),IF(AND(B223&gt;0,P223&gt;0,P223=INT(P223)),B223+P223,""),"")))</x:f>
      </x:c>
      <x:c r="M223" s="6" t="str">
        <x:f>IF(L223="","",L223-Dashboard!$B$4)</x:f>
      </x:c>
      <x:c r="N223" t="str">
        <x:f>IF(A223="","",IF(OR(LEN(B223)=0,LEN(C223)=0,LEN(F223)=0,LEN(I223)=0),"DADOS INCOMPLETOS",IF(COUNTIF(Colaboradores!$A$2:$A$500,C223)=0,"MATRÍCULA NÃO CADASTRADA",IF(P223="EPI NÃO CADASTRADO","EPI NÃO CADASTRADO",IF(ISNUMBER(I223),IF(AND(I223&gt;0,I223=INT(I223)),IF(L223="","VERIFIQUE DATA/INTERVALO",IF(B223&gt;Dashboard!$B$4,"ENTREGA FUTURA",IF(M223&lt;0,"TROCA ATRASADA",IF(M223&lt;=Dashboard!$D$4,"TROCAR EM BREVE","OK")))),"VERIFIQUE QUANTIDADE"),"VERIFIQUE QUANTIDADE")))))</x:f>
      </x:c>
      <x:c r="P223" s="6" t="str">
        <x:f>IF(A223="","",IFERROR(VLOOKUP(F223,EPIs!$A$2:$E$500,5,FALSE),"EPI NÃO CADASTRADO"))</x:f>
      </x:c>
    </x:row>
    <x:row r="224">
      <x:c r="B224" s="5"/>
      <x:c r="I224" s="6"/>
      <x:c r="L224" s="5" t="str">
        <x:f>IF(A224="","",IF(OR(LEN(B224)=0,LEN(F224)=0),"",IF(AND(ISNUMBER(B224),ISNUMBER(P224)),IF(AND(B224&gt;0,P224&gt;0,P224=INT(P224)),B224+P224,""),"")))</x:f>
      </x:c>
      <x:c r="M224" s="6" t="str">
        <x:f>IF(L224="","",L224-Dashboard!$B$4)</x:f>
      </x:c>
      <x:c r="N224" t="str">
        <x:f>IF(A224="","",IF(OR(LEN(B224)=0,LEN(C224)=0,LEN(F224)=0,LEN(I224)=0),"DADOS INCOMPLETOS",IF(COUNTIF(Colaboradores!$A$2:$A$500,C224)=0,"MATRÍCULA NÃO CADASTRADA",IF(P224="EPI NÃO CADASTRADO","EPI NÃO CADASTRADO",IF(ISNUMBER(I224),IF(AND(I224&gt;0,I224=INT(I224)),IF(L224="","VERIFIQUE DATA/INTERVALO",IF(B224&gt;Dashboard!$B$4,"ENTREGA FUTURA",IF(M224&lt;0,"TROCA ATRASADA",IF(M224&lt;=Dashboard!$D$4,"TROCAR EM BREVE","OK")))),"VERIFIQUE QUANTIDADE"),"VERIFIQUE QUANTIDADE")))))</x:f>
      </x:c>
      <x:c r="P224" s="6" t="str">
        <x:f>IF(A224="","",IFERROR(VLOOKUP(F224,EPIs!$A$2:$E$500,5,FALSE),"EPI NÃO CADASTRADO"))</x:f>
      </x:c>
    </x:row>
    <x:row r="225">
      <x:c r="B225" s="5"/>
      <x:c r="I225" s="6"/>
      <x:c r="L225" s="5" t="str">
        <x:f>IF(A225="","",IF(OR(LEN(B225)=0,LEN(F225)=0),"",IF(AND(ISNUMBER(B225),ISNUMBER(P225)),IF(AND(B225&gt;0,P225&gt;0,P225=INT(P225)),B225+P225,""),"")))</x:f>
      </x:c>
      <x:c r="M225" s="6" t="str">
        <x:f>IF(L225="","",L225-Dashboard!$B$4)</x:f>
      </x:c>
      <x:c r="N225" t="str">
        <x:f>IF(A225="","",IF(OR(LEN(B225)=0,LEN(C225)=0,LEN(F225)=0,LEN(I225)=0),"DADOS INCOMPLETOS",IF(COUNTIF(Colaboradores!$A$2:$A$500,C225)=0,"MATRÍCULA NÃO CADASTRADA",IF(P225="EPI NÃO CADASTRADO","EPI NÃO CADASTRADO",IF(ISNUMBER(I225),IF(AND(I225&gt;0,I225=INT(I225)),IF(L225="","VERIFIQUE DATA/INTERVALO",IF(B225&gt;Dashboard!$B$4,"ENTREGA FUTURA",IF(M225&lt;0,"TROCA ATRASADA",IF(M225&lt;=Dashboard!$D$4,"TROCAR EM BREVE","OK")))),"VERIFIQUE QUANTIDADE"),"VERIFIQUE QUANTIDADE")))))</x:f>
      </x:c>
      <x:c r="P225" s="6" t="str">
        <x:f>IF(A225="","",IFERROR(VLOOKUP(F225,EPIs!$A$2:$E$500,5,FALSE),"EPI NÃO CADASTRADO"))</x:f>
      </x:c>
    </x:row>
    <x:row r="226">
      <x:c r="B226" s="5"/>
      <x:c r="I226" s="6"/>
      <x:c r="L226" s="5" t="str">
        <x:f>IF(A226="","",IF(OR(LEN(B226)=0,LEN(F226)=0),"",IF(AND(ISNUMBER(B226),ISNUMBER(P226)),IF(AND(B226&gt;0,P226&gt;0,P226=INT(P226)),B226+P226,""),"")))</x:f>
      </x:c>
      <x:c r="M226" s="6" t="str">
        <x:f>IF(L226="","",L226-Dashboard!$B$4)</x:f>
      </x:c>
      <x:c r="N226" t="str">
        <x:f>IF(A226="","",IF(OR(LEN(B226)=0,LEN(C226)=0,LEN(F226)=0,LEN(I226)=0),"DADOS INCOMPLETOS",IF(COUNTIF(Colaboradores!$A$2:$A$500,C226)=0,"MATRÍCULA NÃO CADASTRADA",IF(P226="EPI NÃO CADASTRADO","EPI NÃO CADASTRADO",IF(ISNUMBER(I226),IF(AND(I226&gt;0,I226=INT(I226)),IF(L226="","VERIFIQUE DATA/INTERVALO",IF(B226&gt;Dashboard!$B$4,"ENTREGA FUTURA",IF(M226&lt;0,"TROCA ATRASADA",IF(M226&lt;=Dashboard!$D$4,"TROCAR EM BREVE","OK")))),"VERIFIQUE QUANTIDADE"),"VERIFIQUE QUANTIDADE")))))</x:f>
      </x:c>
      <x:c r="P226" s="6" t="str">
        <x:f>IF(A226="","",IFERROR(VLOOKUP(F226,EPIs!$A$2:$E$500,5,FALSE),"EPI NÃO CADASTRADO"))</x:f>
      </x:c>
    </x:row>
    <x:row r="227">
      <x:c r="B227" s="5"/>
      <x:c r="I227" s="6"/>
      <x:c r="L227" s="5" t="str">
        <x:f>IF(A227="","",IF(OR(LEN(B227)=0,LEN(F227)=0),"",IF(AND(ISNUMBER(B227),ISNUMBER(P227)),IF(AND(B227&gt;0,P227&gt;0,P227=INT(P227)),B227+P227,""),"")))</x:f>
      </x:c>
      <x:c r="M227" s="6" t="str">
        <x:f>IF(L227="","",L227-Dashboard!$B$4)</x:f>
      </x:c>
      <x:c r="N227" t="str">
        <x:f>IF(A227="","",IF(OR(LEN(B227)=0,LEN(C227)=0,LEN(F227)=0,LEN(I227)=0),"DADOS INCOMPLETOS",IF(COUNTIF(Colaboradores!$A$2:$A$500,C227)=0,"MATRÍCULA NÃO CADASTRADA",IF(P227="EPI NÃO CADASTRADO","EPI NÃO CADASTRADO",IF(ISNUMBER(I227),IF(AND(I227&gt;0,I227=INT(I227)),IF(L227="","VERIFIQUE DATA/INTERVALO",IF(B227&gt;Dashboard!$B$4,"ENTREGA FUTURA",IF(M227&lt;0,"TROCA ATRASADA",IF(M227&lt;=Dashboard!$D$4,"TROCAR EM BREVE","OK")))),"VERIFIQUE QUANTIDADE"),"VERIFIQUE QUANTIDADE")))))</x:f>
      </x:c>
      <x:c r="P227" s="6" t="str">
        <x:f>IF(A227="","",IFERROR(VLOOKUP(F227,EPIs!$A$2:$E$500,5,FALSE),"EPI NÃO CADASTRADO"))</x:f>
      </x:c>
    </x:row>
    <x:row r="228">
      <x:c r="B228" s="5"/>
      <x:c r="I228" s="6"/>
      <x:c r="L228" s="5" t="str">
        <x:f>IF(A228="","",IF(OR(LEN(B228)=0,LEN(F228)=0),"",IF(AND(ISNUMBER(B228),ISNUMBER(P228)),IF(AND(B228&gt;0,P228&gt;0,P228=INT(P228)),B228+P228,""),"")))</x:f>
      </x:c>
      <x:c r="M228" s="6" t="str">
        <x:f>IF(L228="","",L228-Dashboard!$B$4)</x:f>
      </x:c>
      <x:c r="N228" t="str">
        <x:f>IF(A228="","",IF(OR(LEN(B228)=0,LEN(C228)=0,LEN(F228)=0,LEN(I228)=0),"DADOS INCOMPLETOS",IF(COUNTIF(Colaboradores!$A$2:$A$500,C228)=0,"MATRÍCULA NÃO CADASTRADA",IF(P228="EPI NÃO CADASTRADO","EPI NÃO CADASTRADO",IF(ISNUMBER(I228),IF(AND(I228&gt;0,I228=INT(I228)),IF(L228="","VERIFIQUE DATA/INTERVALO",IF(B228&gt;Dashboard!$B$4,"ENTREGA FUTURA",IF(M228&lt;0,"TROCA ATRASADA",IF(M228&lt;=Dashboard!$D$4,"TROCAR EM BREVE","OK")))),"VERIFIQUE QUANTIDADE"),"VERIFIQUE QUANTIDADE")))))</x:f>
      </x:c>
      <x:c r="P228" s="6" t="str">
        <x:f>IF(A228="","",IFERROR(VLOOKUP(F228,EPIs!$A$2:$E$500,5,FALSE),"EPI NÃO CADASTRADO"))</x:f>
      </x:c>
    </x:row>
    <x:row r="229">
      <x:c r="B229" s="5"/>
      <x:c r="I229" s="6"/>
      <x:c r="L229" s="5" t="str">
        <x:f>IF(A229="","",IF(OR(LEN(B229)=0,LEN(F229)=0),"",IF(AND(ISNUMBER(B229),ISNUMBER(P229)),IF(AND(B229&gt;0,P229&gt;0,P229=INT(P229)),B229+P229,""),"")))</x:f>
      </x:c>
      <x:c r="M229" s="6" t="str">
        <x:f>IF(L229="","",L229-Dashboard!$B$4)</x:f>
      </x:c>
      <x:c r="N229" t="str">
        <x:f>IF(A229="","",IF(OR(LEN(B229)=0,LEN(C229)=0,LEN(F229)=0,LEN(I229)=0),"DADOS INCOMPLETOS",IF(COUNTIF(Colaboradores!$A$2:$A$500,C229)=0,"MATRÍCULA NÃO CADASTRADA",IF(P229="EPI NÃO CADASTRADO","EPI NÃO CADASTRADO",IF(ISNUMBER(I229),IF(AND(I229&gt;0,I229=INT(I229)),IF(L229="","VERIFIQUE DATA/INTERVALO",IF(B229&gt;Dashboard!$B$4,"ENTREGA FUTURA",IF(M229&lt;0,"TROCA ATRASADA",IF(M229&lt;=Dashboard!$D$4,"TROCAR EM BREVE","OK")))),"VERIFIQUE QUANTIDADE"),"VERIFIQUE QUANTIDADE")))))</x:f>
      </x:c>
      <x:c r="P229" s="6" t="str">
        <x:f>IF(A229="","",IFERROR(VLOOKUP(F229,EPIs!$A$2:$E$500,5,FALSE),"EPI NÃO CADASTRADO"))</x:f>
      </x:c>
    </x:row>
    <x:row r="230">
      <x:c r="B230" s="5"/>
      <x:c r="I230" s="6"/>
      <x:c r="L230" s="5" t="str">
        <x:f>IF(A230="","",IF(OR(LEN(B230)=0,LEN(F230)=0),"",IF(AND(ISNUMBER(B230),ISNUMBER(P230)),IF(AND(B230&gt;0,P230&gt;0,P230=INT(P230)),B230+P230,""),"")))</x:f>
      </x:c>
      <x:c r="M230" s="6" t="str">
        <x:f>IF(L230="","",L230-Dashboard!$B$4)</x:f>
      </x:c>
      <x:c r="N230" t="str">
        <x:f>IF(A230="","",IF(OR(LEN(B230)=0,LEN(C230)=0,LEN(F230)=0,LEN(I230)=0),"DADOS INCOMPLETOS",IF(COUNTIF(Colaboradores!$A$2:$A$500,C230)=0,"MATRÍCULA NÃO CADASTRADA",IF(P230="EPI NÃO CADASTRADO","EPI NÃO CADASTRADO",IF(ISNUMBER(I230),IF(AND(I230&gt;0,I230=INT(I230)),IF(L230="","VERIFIQUE DATA/INTERVALO",IF(B230&gt;Dashboard!$B$4,"ENTREGA FUTURA",IF(M230&lt;0,"TROCA ATRASADA",IF(M230&lt;=Dashboard!$D$4,"TROCAR EM BREVE","OK")))),"VERIFIQUE QUANTIDADE"),"VERIFIQUE QUANTIDADE")))))</x:f>
      </x:c>
      <x:c r="P230" s="6" t="str">
        <x:f>IF(A230="","",IFERROR(VLOOKUP(F230,EPIs!$A$2:$E$500,5,FALSE),"EPI NÃO CADASTRADO"))</x:f>
      </x:c>
    </x:row>
    <x:row r="231">
      <x:c r="B231" s="5"/>
      <x:c r="I231" s="6"/>
      <x:c r="L231" s="5" t="str">
        <x:f>IF(A231="","",IF(OR(LEN(B231)=0,LEN(F231)=0),"",IF(AND(ISNUMBER(B231),ISNUMBER(P231)),IF(AND(B231&gt;0,P231&gt;0,P231=INT(P231)),B231+P231,""),"")))</x:f>
      </x:c>
      <x:c r="M231" s="6" t="str">
        <x:f>IF(L231="","",L231-Dashboard!$B$4)</x:f>
      </x:c>
      <x:c r="N231" t="str">
        <x:f>IF(A231="","",IF(OR(LEN(B231)=0,LEN(C231)=0,LEN(F231)=0,LEN(I231)=0),"DADOS INCOMPLETOS",IF(COUNTIF(Colaboradores!$A$2:$A$500,C231)=0,"MATRÍCULA NÃO CADASTRADA",IF(P231="EPI NÃO CADASTRADO","EPI NÃO CADASTRADO",IF(ISNUMBER(I231),IF(AND(I231&gt;0,I231=INT(I231)),IF(L231="","VERIFIQUE DATA/INTERVALO",IF(B231&gt;Dashboard!$B$4,"ENTREGA FUTURA",IF(M231&lt;0,"TROCA ATRASADA",IF(M231&lt;=Dashboard!$D$4,"TROCAR EM BREVE","OK")))),"VERIFIQUE QUANTIDADE"),"VERIFIQUE QUANTIDADE")))))</x:f>
      </x:c>
      <x:c r="P231" s="6" t="str">
        <x:f>IF(A231="","",IFERROR(VLOOKUP(F231,EPIs!$A$2:$E$500,5,FALSE),"EPI NÃO CADASTRADO"))</x:f>
      </x:c>
    </x:row>
    <x:row r="232">
      <x:c r="B232" s="5"/>
      <x:c r="I232" s="6"/>
      <x:c r="L232" s="5" t="str">
        <x:f>IF(A232="","",IF(OR(LEN(B232)=0,LEN(F232)=0),"",IF(AND(ISNUMBER(B232),ISNUMBER(P232)),IF(AND(B232&gt;0,P232&gt;0,P232=INT(P232)),B232+P232,""),"")))</x:f>
      </x:c>
      <x:c r="M232" s="6" t="str">
        <x:f>IF(L232="","",L232-Dashboard!$B$4)</x:f>
      </x:c>
      <x:c r="N232" t="str">
        <x:f>IF(A232="","",IF(OR(LEN(B232)=0,LEN(C232)=0,LEN(F232)=0,LEN(I232)=0),"DADOS INCOMPLETOS",IF(COUNTIF(Colaboradores!$A$2:$A$500,C232)=0,"MATRÍCULA NÃO CADASTRADA",IF(P232="EPI NÃO CADASTRADO","EPI NÃO CADASTRADO",IF(ISNUMBER(I232),IF(AND(I232&gt;0,I232=INT(I232)),IF(L232="","VERIFIQUE DATA/INTERVALO",IF(B232&gt;Dashboard!$B$4,"ENTREGA FUTURA",IF(M232&lt;0,"TROCA ATRASADA",IF(M232&lt;=Dashboard!$D$4,"TROCAR EM BREVE","OK")))),"VERIFIQUE QUANTIDADE"),"VERIFIQUE QUANTIDADE")))))</x:f>
      </x:c>
      <x:c r="P232" s="6" t="str">
        <x:f>IF(A232="","",IFERROR(VLOOKUP(F232,EPIs!$A$2:$E$500,5,FALSE),"EPI NÃO CADASTRADO"))</x:f>
      </x:c>
    </x:row>
    <x:row r="233">
      <x:c r="B233" s="5"/>
      <x:c r="I233" s="6"/>
      <x:c r="L233" s="5" t="str">
        <x:f>IF(A233="","",IF(OR(LEN(B233)=0,LEN(F233)=0),"",IF(AND(ISNUMBER(B233),ISNUMBER(P233)),IF(AND(B233&gt;0,P233&gt;0,P233=INT(P233)),B233+P233,""),"")))</x:f>
      </x:c>
      <x:c r="M233" s="6" t="str">
        <x:f>IF(L233="","",L233-Dashboard!$B$4)</x:f>
      </x:c>
      <x:c r="N233" t="str">
        <x:f>IF(A233="","",IF(OR(LEN(B233)=0,LEN(C233)=0,LEN(F233)=0,LEN(I233)=0),"DADOS INCOMPLETOS",IF(COUNTIF(Colaboradores!$A$2:$A$500,C233)=0,"MATRÍCULA NÃO CADASTRADA",IF(P233="EPI NÃO CADASTRADO","EPI NÃO CADASTRADO",IF(ISNUMBER(I233),IF(AND(I233&gt;0,I233=INT(I233)),IF(L233="","VERIFIQUE DATA/INTERVALO",IF(B233&gt;Dashboard!$B$4,"ENTREGA FUTURA",IF(M233&lt;0,"TROCA ATRASADA",IF(M233&lt;=Dashboard!$D$4,"TROCAR EM BREVE","OK")))),"VERIFIQUE QUANTIDADE"),"VERIFIQUE QUANTIDADE")))))</x:f>
      </x:c>
      <x:c r="P233" s="6" t="str">
        <x:f>IF(A233="","",IFERROR(VLOOKUP(F233,EPIs!$A$2:$E$500,5,FALSE),"EPI NÃO CADASTRADO"))</x:f>
      </x:c>
    </x:row>
    <x:row r="234">
      <x:c r="B234" s="5"/>
      <x:c r="I234" s="6"/>
      <x:c r="L234" s="5" t="str">
        <x:f>IF(A234="","",IF(OR(LEN(B234)=0,LEN(F234)=0),"",IF(AND(ISNUMBER(B234),ISNUMBER(P234)),IF(AND(B234&gt;0,P234&gt;0,P234=INT(P234)),B234+P234,""),"")))</x:f>
      </x:c>
      <x:c r="M234" s="6" t="str">
        <x:f>IF(L234="","",L234-Dashboard!$B$4)</x:f>
      </x:c>
      <x:c r="N234" t="str">
        <x:f>IF(A234="","",IF(OR(LEN(B234)=0,LEN(C234)=0,LEN(F234)=0,LEN(I234)=0),"DADOS INCOMPLETOS",IF(COUNTIF(Colaboradores!$A$2:$A$500,C234)=0,"MATRÍCULA NÃO CADASTRADA",IF(P234="EPI NÃO CADASTRADO","EPI NÃO CADASTRADO",IF(ISNUMBER(I234),IF(AND(I234&gt;0,I234=INT(I234)),IF(L234="","VERIFIQUE DATA/INTERVALO",IF(B234&gt;Dashboard!$B$4,"ENTREGA FUTURA",IF(M234&lt;0,"TROCA ATRASADA",IF(M234&lt;=Dashboard!$D$4,"TROCAR EM BREVE","OK")))),"VERIFIQUE QUANTIDADE"),"VERIFIQUE QUANTIDADE")))))</x:f>
      </x:c>
      <x:c r="P234" s="6" t="str">
        <x:f>IF(A234="","",IFERROR(VLOOKUP(F234,EPIs!$A$2:$E$500,5,FALSE),"EPI NÃO CADASTRADO"))</x:f>
      </x:c>
    </x:row>
    <x:row r="235">
      <x:c r="B235" s="5"/>
      <x:c r="I235" s="6"/>
      <x:c r="L235" s="5" t="str">
        <x:f>IF(A235="","",IF(OR(LEN(B235)=0,LEN(F235)=0),"",IF(AND(ISNUMBER(B235),ISNUMBER(P235)),IF(AND(B235&gt;0,P235&gt;0,P235=INT(P235)),B235+P235,""),"")))</x:f>
      </x:c>
      <x:c r="M235" s="6" t="str">
        <x:f>IF(L235="","",L235-Dashboard!$B$4)</x:f>
      </x:c>
      <x:c r="N235" t="str">
        <x:f>IF(A235="","",IF(OR(LEN(B235)=0,LEN(C235)=0,LEN(F235)=0,LEN(I235)=0),"DADOS INCOMPLETOS",IF(COUNTIF(Colaboradores!$A$2:$A$500,C235)=0,"MATRÍCULA NÃO CADASTRADA",IF(P235="EPI NÃO CADASTRADO","EPI NÃO CADASTRADO",IF(ISNUMBER(I235),IF(AND(I235&gt;0,I235=INT(I235)),IF(L235="","VERIFIQUE DATA/INTERVALO",IF(B235&gt;Dashboard!$B$4,"ENTREGA FUTURA",IF(M235&lt;0,"TROCA ATRASADA",IF(M235&lt;=Dashboard!$D$4,"TROCAR EM BREVE","OK")))),"VERIFIQUE QUANTIDADE"),"VERIFIQUE QUANTIDADE")))))</x:f>
      </x:c>
      <x:c r="P235" s="6" t="str">
        <x:f>IF(A235="","",IFERROR(VLOOKUP(F235,EPIs!$A$2:$E$500,5,FALSE),"EPI NÃO CADASTRADO"))</x:f>
      </x:c>
    </x:row>
    <x:row r="236">
      <x:c r="B236" s="5"/>
      <x:c r="I236" s="6"/>
      <x:c r="L236" s="5" t="str">
        <x:f>IF(A236="","",IF(OR(LEN(B236)=0,LEN(F236)=0),"",IF(AND(ISNUMBER(B236),ISNUMBER(P236)),IF(AND(B236&gt;0,P236&gt;0,P236=INT(P236)),B236+P236,""),"")))</x:f>
      </x:c>
      <x:c r="M236" s="6" t="str">
        <x:f>IF(L236="","",L236-Dashboard!$B$4)</x:f>
      </x:c>
      <x:c r="N236" t="str">
        <x:f>IF(A236="","",IF(OR(LEN(B236)=0,LEN(C236)=0,LEN(F236)=0,LEN(I236)=0),"DADOS INCOMPLETOS",IF(COUNTIF(Colaboradores!$A$2:$A$500,C236)=0,"MATRÍCULA NÃO CADASTRADA",IF(P236="EPI NÃO CADASTRADO","EPI NÃO CADASTRADO",IF(ISNUMBER(I236),IF(AND(I236&gt;0,I236=INT(I236)),IF(L236="","VERIFIQUE DATA/INTERVALO",IF(B236&gt;Dashboard!$B$4,"ENTREGA FUTURA",IF(M236&lt;0,"TROCA ATRASADA",IF(M236&lt;=Dashboard!$D$4,"TROCAR EM BREVE","OK")))),"VERIFIQUE QUANTIDADE"),"VERIFIQUE QUANTIDADE")))))</x:f>
      </x:c>
      <x:c r="P236" s="6" t="str">
        <x:f>IF(A236="","",IFERROR(VLOOKUP(F236,EPIs!$A$2:$E$500,5,FALSE),"EPI NÃO CADASTRADO"))</x:f>
      </x:c>
    </x:row>
    <x:row r="237">
      <x:c r="B237" s="5"/>
      <x:c r="I237" s="6"/>
      <x:c r="L237" s="5" t="str">
        <x:f>IF(A237="","",IF(OR(LEN(B237)=0,LEN(F237)=0),"",IF(AND(ISNUMBER(B237),ISNUMBER(P237)),IF(AND(B237&gt;0,P237&gt;0,P237=INT(P237)),B237+P237,""),"")))</x:f>
      </x:c>
      <x:c r="M237" s="6" t="str">
        <x:f>IF(L237="","",L237-Dashboard!$B$4)</x:f>
      </x:c>
      <x:c r="N237" t="str">
        <x:f>IF(A237="","",IF(OR(LEN(B237)=0,LEN(C237)=0,LEN(F237)=0,LEN(I237)=0),"DADOS INCOMPLETOS",IF(COUNTIF(Colaboradores!$A$2:$A$500,C237)=0,"MATRÍCULA NÃO CADASTRADA",IF(P237="EPI NÃO CADASTRADO","EPI NÃO CADASTRADO",IF(ISNUMBER(I237),IF(AND(I237&gt;0,I237=INT(I237)),IF(L237="","VERIFIQUE DATA/INTERVALO",IF(B237&gt;Dashboard!$B$4,"ENTREGA FUTURA",IF(M237&lt;0,"TROCA ATRASADA",IF(M237&lt;=Dashboard!$D$4,"TROCAR EM BREVE","OK")))),"VERIFIQUE QUANTIDADE"),"VERIFIQUE QUANTIDADE")))))</x:f>
      </x:c>
      <x:c r="P237" s="6" t="str">
        <x:f>IF(A237="","",IFERROR(VLOOKUP(F237,EPIs!$A$2:$E$500,5,FALSE),"EPI NÃO CADASTRADO"))</x:f>
      </x:c>
    </x:row>
    <x:row r="238">
      <x:c r="B238" s="5"/>
      <x:c r="I238" s="6"/>
      <x:c r="L238" s="5" t="str">
        <x:f>IF(A238="","",IF(OR(LEN(B238)=0,LEN(F238)=0),"",IF(AND(ISNUMBER(B238),ISNUMBER(P238)),IF(AND(B238&gt;0,P238&gt;0,P238=INT(P238)),B238+P238,""),"")))</x:f>
      </x:c>
      <x:c r="M238" s="6" t="str">
        <x:f>IF(L238="","",L238-Dashboard!$B$4)</x:f>
      </x:c>
      <x:c r="N238" t="str">
        <x:f>IF(A238="","",IF(OR(LEN(B238)=0,LEN(C238)=0,LEN(F238)=0,LEN(I238)=0),"DADOS INCOMPLETOS",IF(COUNTIF(Colaboradores!$A$2:$A$500,C238)=0,"MATRÍCULA NÃO CADASTRADA",IF(P238="EPI NÃO CADASTRADO","EPI NÃO CADASTRADO",IF(ISNUMBER(I238),IF(AND(I238&gt;0,I238=INT(I238)),IF(L238="","VERIFIQUE DATA/INTERVALO",IF(B238&gt;Dashboard!$B$4,"ENTREGA FUTURA",IF(M238&lt;0,"TROCA ATRASADA",IF(M238&lt;=Dashboard!$D$4,"TROCAR EM BREVE","OK")))),"VERIFIQUE QUANTIDADE"),"VERIFIQUE QUANTIDADE")))))</x:f>
      </x:c>
      <x:c r="P238" s="6" t="str">
        <x:f>IF(A238="","",IFERROR(VLOOKUP(F238,EPIs!$A$2:$E$500,5,FALSE),"EPI NÃO CADASTRADO"))</x:f>
      </x:c>
    </x:row>
    <x:row r="239">
      <x:c r="B239" s="5"/>
      <x:c r="I239" s="6"/>
      <x:c r="L239" s="5" t="str">
        <x:f>IF(A239="","",IF(OR(LEN(B239)=0,LEN(F239)=0),"",IF(AND(ISNUMBER(B239),ISNUMBER(P239)),IF(AND(B239&gt;0,P239&gt;0,P239=INT(P239)),B239+P239,""),"")))</x:f>
      </x:c>
      <x:c r="M239" s="6" t="str">
        <x:f>IF(L239="","",L239-Dashboard!$B$4)</x:f>
      </x:c>
      <x:c r="N239" t="str">
        <x:f>IF(A239="","",IF(OR(LEN(B239)=0,LEN(C239)=0,LEN(F239)=0,LEN(I239)=0),"DADOS INCOMPLETOS",IF(COUNTIF(Colaboradores!$A$2:$A$500,C239)=0,"MATRÍCULA NÃO CADASTRADA",IF(P239="EPI NÃO CADASTRADO","EPI NÃO CADASTRADO",IF(ISNUMBER(I239),IF(AND(I239&gt;0,I239=INT(I239)),IF(L239="","VERIFIQUE DATA/INTERVALO",IF(B239&gt;Dashboard!$B$4,"ENTREGA FUTURA",IF(M239&lt;0,"TROCA ATRASADA",IF(M239&lt;=Dashboard!$D$4,"TROCAR EM BREVE","OK")))),"VERIFIQUE QUANTIDADE"),"VERIFIQUE QUANTIDADE")))))</x:f>
      </x:c>
      <x:c r="P239" s="6" t="str">
        <x:f>IF(A239="","",IFERROR(VLOOKUP(F239,EPIs!$A$2:$E$500,5,FALSE),"EPI NÃO CADASTRADO"))</x:f>
      </x:c>
    </x:row>
    <x:row r="240">
      <x:c r="B240" s="5"/>
      <x:c r="I240" s="6"/>
      <x:c r="L240" s="5" t="str">
        <x:f>IF(A240="","",IF(OR(LEN(B240)=0,LEN(F240)=0),"",IF(AND(ISNUMBER(B240),ISNUMBER(P240)),IF(AND(B240&gt;0,P240&gt;0,P240=INT(P240)),B240+P240,""),"")))</x:f>
      </x:c>
      <x:c r="M240" s="6" t="str">
        <x:f>IF(L240="","",L240-Dashboard!$B$4)</x:f>
      </x:c>
      <x:c r="N240" t="str">
        <x:f>IF(A240="","",IF(OR(LEN(B240)=0,LEN(C240)=0,LEN(F240)=0,LEN(I240)=0),"DADOS INCOMPLETOS",IF(COUNTIF(Colaboradores!$A$2:$A$500,C240)=0,"MATRÍCULA NÃO CADASTRADA",IF(P240="EPI NÃO CADASTRADO","EPI NÃO CADASTRADO",IF(ISNUMBER(I240),IF(AND(I240&gt;0,I240=INT(I240)),IF(L240="","VERIFIQUE DATA/INTERVALO",IF(B240&gt;Dashboard!$B$4,"ENTREGA FUTURA",IF(M240&lt;0,"TROCA ATRASADA",IF(M240&lt;=Dashboard!$D$4,"TROCAR EM BREVE","OK")))),"VERIFIQUE QUANTIDADE"),"VERIFIQUE QUANTIDADE")))))</x:f>
      </x:c>
      <x:c r="P240" s="6" t="str">
        <x:f>IF(A240="","",IFERROR(VLOOKUP(F240,EPIs!$A$2:$E$500,5,FALSE),"EPI NÃO CADASTRADO"))</x:f>
      </x:c>
    </x:row>
    <x:row r="241">
      <x:c r="B241" s="5"/>
      <x:c r="I241" s="6"/>
      <x:c r="L241" s="5" t="str">
        <x:f>IF(A241="","",IF(OR(LEN(B241)=0,LEN(F241)=0),"",IF(AND(ISNUMBER(B241),ISNUMBER(P241)),IF(AND(B241&gt;0,P241&gt;0,P241=INT(P241)),B241+P241,""),"")))</x:f>
      </x:c>
      <x:c r="M241" s="6" t="str">
        <x:f>IF(L241="","",L241-Dashboard!$B$4)</x:f>
      </x:c>
      <x:c r="N241" t="str">
        <x:f>IF(A241="","",IF(OR(LEN(B241)=0,LEN(C241)=0,LEN(F241)=0,LEN(I241)=0),"DADOS INCOMPLETOS",IF(COUNTIF(Colaboradores!$A$2:$A$500,C241)=0,"MATRÍCULA NÃO CADASTRADA",IF(P241="EPI NÃO CADASTRADO","EPI NÃO CADASTRADO",IF(ISNUMBER(I241),IF(AND(I241&gt;0,I241=INT(I241)),IF(L241="","VERIFIQUE DATA/INTERVALO",IF(B241&gt;Dashboard!$B$4,"ENTREGA FUTURA",IF(M241&lt;0,"TROCA ATRASADA",IF(M241&lt;=Dashboard!$D$4,"TROCAR EM BREVE","OK")))),"VERIFIQUE QUANTIDADE"),"VERIFIQUE QUANTIDADE")))))</x:f>
      </x:c>
      <x:c r="P241" s="6" t="str">
        <x:f>IF(A241="","",IFERROR(VLOOKUP(F241,EPIs!$A$2:$E$500,5,FALSE),"EPI NÃO CADASTRADO"))</x:f>
      </x:c>
    </x:row>
    <x:row r="242">
      <x:c r="B242" s="5"/>
      <x:c r="I242" s="6"/>
      <x:c r="L242" s="5" t="str">
        <x:f>IF(A242="","",IF(OR(LEN(B242)=0,LEN(F242)=0),"",IF(AND(ISNUMBER(B242),ISNUMBER(P242)),IF(AND(B242&gt;0,P242&gt;0,P242=INT(P242)),B242+P242,""),"")))</x:f>
      </x:c>
      <x:c r="M242" s="6" t="str">
        <x:f>IF(L242="","",L242-Dashboard!$B$4)</x:f>
      </x:c>
      <x:c r="N242" t="str">
        <x:f>IF(A242="","",IF(OR(LEN(B242)=0,LEN(C242)=0,LEN(F242)=0,LEN(I242)=0),"DADOS INCOMPLETOS",IF(COUNTIF(Colaboradores!$A$2:$A$500,C242)=0,"MATRÍCULA NÃO CADASTRADA",IF(P242="EPI NÃO CADASTRADO","EPI NÃO CADASTRADO",IF(ISNUMBER(I242),IF(AND(I242&gt;0,I242=INT(I242)),IF(L242="","VERIFIQUE DATA/INTERVALO",IF(B242&gt;Dashboard!$B$4,"ENTREGA FUTURA",IF(M242&lt;0,"TROCA ATRASADA",IF(M242&lt;=Dashboard!$D$4,"TROCAR EM BREVE","OK")))),"VERIFIQUE QUANTIDADE"),"VERIFIQUE QUANTIDADE")))))</x:f>
      </x:c>
      <x:c r="P242" s="6" t="str">
        <x:f>IF(A242="","",IFERROR(VLOOKUP(F242,EPIs!$A$2:$E$500,5,FALSE),"EPI NÃO CADASTRADO"))</x:f>
      </x:c>
    </x:row>
    <x:row r="243">
      <x:c r="B243" s="5"/>
      <x:c r="I243" s="6"/>
      <x:c r="L243" s="5" t="str">
        <x:f>IF(A243="","",IF(OR(LEN(B243)=0,LEN(F243)=0),"",IF(AND(ISNUMBER(B243),ISNUMBER(P243)),IF(AND(B243&gt;0,P243&gt;0,P243=INT(P243)),B243+P243,""),"")))</x:f>
      </x:c>
      <x:c r="M243" s="6" t="str">
        <x:f>IF(L243="","",L243-Dashboard!$B$4)</x:f>
      </x:c>
      <x:c r="N243" t="str">
        <x:f>IF(A243="","",IF(OR(LEN(B243)=0,LEN(C243)=0,LEN(F243)=0,LEN(I243)=0),"DADOS INCOMPLETOS",IF(COUNTIF(Colaboradores!$A$2:$A$500,C243)=0,"MATRÍCULA NÃO CADASTRADA",IF(P243="EPI NÃO CADASTRADO","EPI NÃO CADASTRADO",IF(ISNUMBER(I243),IF(AND(I243&gt;0,I243=INT(I243)),IF(L243="","VERIFIQUE DATA/INTERVALO",IF(B243&gt;Dashboard!$B$4,"ENTREGA FUTURA",IF(M243&lt;0,"TROCA ATRASADA",IF(M243&lt;=Dashboard!$D$4,"TROCAR EM BREVE","OK")))),"VERIFIQUE QUANTIDADE"),"VERIFIQUE QUANTIDADE")))))</x:f>
      </x:c>
      <x:c r="P243" s="6" t="str">
        <x:f>IF(A243="","",IFERROR(VLOOKUP(F243,EPIs!$A$2:$E$500,5,FALSE),"EPI NÃO CADASTRADO"))</x:f>
      </x:c>
    </x:row>
    <x:row r="244">
      <x:c r="B244" s="5"/>
      <x:c r="I244" s="6"/>
      <x:c r="L244" s="5" t="str">
        <x:f>IF(A244="","",IF(OR(LEN(B244)=0,LEN(F244)=0),"",IF(AND(ISNUMBER(B244),ISNUMBER(P244)),IF(AND(B244&gt;0,P244&gt;0,P244=INT(P244)),B244+P244,""),"")))</x:f>
      </x:c>
      <x:c r="M244" s="6" t="str">
        <x:f>IF(L244="","",L244-Dashboard!$B$4)</x:f>
      </x:c>
      <x:c r="N244" t="str">
        <x:f>IF(A244="","",IF(OR(LEN(B244)=0,LEN(C244)=0,LEN(F244)=0,LEN(I244)=0),"DADOS INCOMPLETOS",IF(COUNTIF(Colaboradores!$A$2:$A$500,C244)=0,"MATRÍCULA NÃO CADASTRADA",IF(P244="EPI NÃO CADASTRADO","EPI NÃO CADASTRADO",IF(ISNUMBER(I244),IF(AND(I244&gt;0,I244=INT(I244)),IF(L244="","VERIFIQUE DATA/INTERVALO",IF(B244&gt;Dashboard!$B$4,"ENTREGA FUTURA",IF(M244&lt;0,"TROCA ATRASADA",IF(M244&lt;=Dashboard!$D$4,"TROCAR EM BREVE","OK")))),"VERIFIQUE QUANTIDADE"),"VERIFIQUE QUANTIDADE")))))</x:f>
      </x:c>
      <x:c r="P244" s="6" t="str">
        <x:f>IF(A244="","",IFERROR(VLOOKUP(F244,EPIs!$A$2:$E$500,5,FALSE),"EPI NÃO CADASTRADO"))</x:f>
      </x:c>
    </x:row>
    <x:row r="245">
      <x:c r="B245" s="5"/>
      <x:c r="I245" s="6"/>
      <x:c r="L245" s="5" t="str">
        <x:f>IF(A245="","",IF(OR(LEN(B245)=0,LEN(F245)=0),"",IF(AND(ISNUMBER(B245),ISNUMBER(P245)),IF(AND(B245&gt;0,P245&gt;0,P245=INT(P245)),B245+P245,""),"")))</x:f>
      </x:c>
      <x:c r="M245" s="6" t="str">
        <x:f>IF(L245="","",L245-Dashboard!$B$4)</x:f>
      </x:c>
      <x:c r="N245" t="str">
        <x:f>IF(A245="","",IF(OR(LEN(B245)=0,LEN(C245)=0,LEN(F245)=0,LEN(I245)=0),"DADOS INCOMPLETOS",IF(COUNTIF(Colaboradores!$A$2:$A$500,C245)=0,"MATRÍCULA NÃO CADASTRADA",IF(P245="EPI NÃO CADASTRADO","EPI NÃO CADASTRADO",IF(ISNUMBER(I245),IF(AND(I245&gt;0,I245=INT(I245)),IF(L245="","VERIFIQUE DATA/INTERVALO",IF(B245&gt;Dashboard!$B$4,"ENTREGA FUTURA",IF(M245&lt;0,"TROCA ATRASADA",IF(M245&lt;=Dashboard!$D$4,"TROCAR EM BREVE","OK")))),"VERIFIQUE QUANTIDADE"),"VERIFIQUE QUANTIDADE")))))</x:f>
      </x:c>
      <x:c r="P245" s="6" t="str">
        <x:f>IF(A245="","",IFERROR(VLOOKUP(F245,EPIs!$A$2:$E$500,5,FALSE),"EPI NÃO CADASTRADO"))</x:f>
      </x:c>
    </x:row>
    <x:row r="246">
      <x:c r="B246" s="5"/>
      <x:c r="I246" s="6"/>
      <x:c r="L246" s="5" t="str">
        <x:f>IF(A246="","",IF(OR(LEN(B246)=0,LEN(F246)=0),"",IF(AND(ISNUMBER(B246),ISNUMBER(P246)),IF(AND(B246&gt;0,P246&gt;0,P246=INT(P246)),B246+P246,""),"")))</x:f>
      </x:c>
      <x:c r="M246" s="6" t="str">
        <x:f>IF(L246="","",L246-Dashboard!$B$4)</x:f>
      </x:c>
      <x:c r="N246" t="str">
        <x:f>IF(A246="","",IF(OR(LEN(B246)=0,LEN(C246)=0,LEN(F246)=0,LEN(I246)=0),"DADOS INCOMPLETOS",IF(COUNTIF(Colaboradores!$A$2:$A$500,C246)=0,"MATRÍCULA NÃO CADASTRADA",IF(P246="EPI NÃO CADASTRADO","EPI NÃO CADASTRADO",IF(ISNUMBER(I246),IF(AND(I246&gt;0,I246=INT(I246)),IF(L246="","VERIFIQUE DATA/INTERVALO",IF(B246&gt;Dashboard!$B$4,"ENTREGA FUTURA",IF(M246&lt;0,"TROCA ATRASADA",IF(M246&lt;=Dashboard!$D$4,"TROCAR EM BREVE","OK")))),"VERIFIQUE QUANTIDADE"),"VERIFIQUE QUANTIDADE")))))</x:f>
      </x:c>
      <x:c r="P246" s="6" t="str">
        <x:f>IF(A246="","",IFERROR(VLOOKUP(F246,EPIs!$A$2:$E$500,5,FALSE),"EPI NÃO CADASTRADO"))</x:f>
      </x:c>
    </x:row>
    <x:row r="247">
      <x:c r="B247" s="5"/>
      <x:c r="I247" s="6"/>
      <x:c r="L247" s="5" t="str">
        <x:f>IF(A247="","",IF(OR(LEN(B247)=0,LEN(F247)=0),"",IF(AND(ISNUMBER(B247),ISNUMBER(P247)),IF(AND(B247&gt;0,P247&gt;0,P247=INT(P247)),B247+P247,""),"")))</x:f>
      </x:c>
      <x:c r="M247" s="6" t="str">
        <x:f>IF(L247="","",L247-Dashboard!$B$4)</x:f>
      </x:c>
      <x:c r="N247" t="str">
        <x:f>IF(A247="","",IF(OR(LEN(B247)=0,LEN(C247)=0,LEN(F247)=0,LEN(I247)=0),"DADOS INCOMPLETOS",IF(COUNTIF(Colaboradores!$A$2:$A$500,C247)=0,"MATRÍCULA NÃO CADASTRADA",IF(P247="EPI NÃO CADASTRADO","EPI NÃO CADASTRADO",IF(ISNUMBER(I247),IF(AND(I247&gt;0,I247=INT(I247)),IF(L247="","VERIFIQUE DATA/INTERVALO",IF(B247&gt;Dashboard!$B$4,"ENTREGA FUTURA",IF(M247&lt;0,"TROCA ATRASADA",IF(M247&lt;=Dashboard!$D$4,"TROCAR EM BREVE","OK")))),"VERIFIQUE QUANTIDADE"),"VERIFIQUE QUANTIDADE")))))</x:f>
      </x:c>
      <x:c r="P247" s="6" t="str">
        <x:f>IF(A247="","",IFERROR(VLOOKUP(F247,EPIs!$A$2:$E$500,5,FALSE),"EPI NÃO CADASTRADO"))</x:f>
      </x:c>
    </x:row>
    <x:row r="248">
      <x:c r="B248" s="5"/>
      <x:c r="I248" s="6"/>
      <x:c r="L248" s="5" t="str">
        <x:f>IF(A248="","",IF(OR(LEN(B248)=0,LEN(F248)=0),"",IF(AND(ISNUMBER(B248),ISNUMBER(P248)),IF(AND(B248&gt;0,P248&gt;0,P248=INT(P248)),B248+P248,""),"")))</x:f>
      </x:c>
      <x:c r="M248" s="6" t="str">
        <x:f>IF(L248="","",L248-Dashboard!$B$4)</x:f>
      </x:c>
      <x:c r="N248" t="str">
        <x:f>IF(A248="","",IF(OR(LEN(B248)=0,LEN(C248)=0,LEN(F248)=0,LEN(I248)=0),"DADOS INCOMPLETOS",IF(COUNTIF(Colaboradores!$A$2:$A$500,C248)=0,"MATRÍCULA NÃO CADASTRADA",IF(P248="EPI NÃO CADASTRADO","EPI NÃO CADASTRADO",IF(ISNUMBER(I248),IF(AND(I248&gt;0,I248=INT(I248)),IF(L248="","VERIFIQUE DATA/INTERVALO",IF(B248&gt;Dashboard!$B$4,"ENTREGA FUTURA",IF(M248&lt;0,"TROCA ATRASADA",IF(M248&lt;=Dashboard!$D$4,"TROCAR EM BREVE","OK")))),"VERIFIQUE QUANTIDADE"),"VERIFIQUE QUANTIDADE")))))</x:f>
      </x:c>
      <x:c r="P248" s="6" t="str">
        <x:f>IF(A248="","",IFERROR(VLOOKUP(F248,EPIs!$A$2:$E$500,5,FALSE),"EPI NÃO CADASTRADO"))</x:f>
      </x:c>
    </x:row>
    <x:row r="249">
      <x:c r="B249" s="5"/>
      <x:c r="I249" s="6"/>
      <x:c r="L249" s="5" t="str">
        <x:f>IF(A249="","",IF(OR(LEN(B249)=0,LEN(F249)=0),"",IF(AND(ISNUMBER(B249),ISNUMBER(P249)),IF(AND(B249&gt;0,P249&gt;0,P249=INT(P249)),B249+P249,""),"")))</x:f>
      </x:c>
      <x:c r="M249" s="6" t="str">
        <x:f>IF(L249="","",L249-Dashboard!$B$4)</x:f>
      </x:c>
      <x:c r="N249" t="str">
        <x:f>IF(A249="","",IF(OR(LEN(B249)=0,LEN(C249)=0,LEN(F249)=0,LEN(I249)=0),"DADOS INCOMPLETOS",IF(COUNTIF(Colaboradores!$A$2:$A$500,C249)=0,"MATRÍCULA NÃO CADASTRADA",IF(P249="EPI NÃO CADASTRADO","EPI NÃO CADASTRADO",IF(ISNUMBER(I249),IF(AND(I249&gt;0,I249=INT(I249)),IF(L249="","VERIFIQUE DATA/INTERVALO",IF(B249&gt;Dashboard!$B$4,"ENTREGA FUTURA",IF(M249&lt;0,"TROCA ATRASADA",IF(M249&lt;=Dashboard!$D$4,"TROCAR EM BREVE","OK")))),"VERIFIQUE QUANTIDADE"),"VERIFIQUE QUANTIDADE")))))</x:f>
      </x:c>
      <x:c r="P249" s="6" t="str">
        <x:f>IF(A249="","",IFERROR(VLOOKUP(F249,EPIs!$A$2:$E$500,5,FALSE),"EPI NÃO CADASTRADO"))</x:f>
      </x:c>
    </x:row>
    <x:row r="250">
      <x:c r="B250" s="5"/>
      <x:c r="I250" s="6"/>
      <x:c r="L250" s="5" t="str">
        <x:f>IF(A250="","",IF(OR(LEN(B250)=0,LEN(F250)=0),"",IF(AND(ISNUMBER(B250),ISNUMBER(P250)),IF(AND(B250&gt;0,P250&gt;0,P250=INT(P250)),B250+P250,""),"")))</x:f>
      </x:c>
      <x:c r="M250" s="6" t="str">
        <x:f>IF(L250="","",L250-Dashboard!$B$4)</x:f>
      </x:c>
      <x:c r="N250" t="str">
        <x:f>IF(A250="","",IF(OR(LEN(B250)=0,LEN(C250)=0,LEN(F250)=0,LEN(I250)=0),"DADOS INCOMPLETOS",IF(COUNTIF(Colaboradores!$A$2:$A$500,C250)=0,"MATRÍCULA NÃO CADASTRADA",IF(P250="EPI NÃO CADASTRADO","EPI NÃO CADASTRADO",IF(ISNUMBER(I250),IF(AND(I250&gt;0,I250=INT(I250)),IF(L250="","VERIFIQUE DATA/INTERVALO",IF(B250&gt;Dashboard!$B$4,"ENTREGA FUTURA",IF(M250&lt;0,"TROCA ATRASADA",IF(M250&lt;=Dashboard!$D$4,"TROCAR EM BREVE","OK")))),"VERIFIQUE QUANTIDADE"),"VERIFIQUE QUANTIDADE")))))</x:f>
      </x:c>
      <x:c r="P250" s="6" t="str">
        <x:f>IF(A250="","",IFERROR(VLOOKUP(F250,EPIs!$A$2:$E$500,5,FALSE),"EPI NÃO CADASTRADO"))</x:f>
      </x:c>
    </x:row>
    <x:row r="251">
      <x:c r="B251" s="5"/>
      <x:c r="I251" s="6"/>
      <x:c r="L251" s="5" t="str">
        <x:f>IF(A251="","",IF(OR(LEN(B251)=0,LEN(F251)=0),"",IF(AND(ISNUMBER(B251),ISNUMBER(P251)),IF(AND(B251&gt;0,P251&gt;0,P251=INT(P251)),B251+P251,""),"")))</x:f>
      </x:c>
      <x:c r="M251" s="6" t="str">
        <x:f>IF(L251="","",L251-Dashboard!$B$4)</x:f>
      </x:c>
      <x:c r="N251" t="str">
        <x:f>IF(A251="","",IF(OR(LEN(B251)=0,LEN(C251)=0,LEN(F251)=0,LEN(I251)=0),"DADOS INCOMPLETOS",IF(COUNTIF(Colaboradores!$A$2:$A$500,C251)=0,"MATRÍCULA NÃO CADASTRADA",IF(P251="EPI NÃO CADASTRADO","EPI NÃO CADASTRADO",IF(ISNUMBER(I251),IF(AND(I251&gt;0,I251=INT(I251)),IF(L251="","VERIFIQUE DATA/INTERVALO",IF(B251&gt;Dashboard!$B$4,"ENTREGA FUTURA",IF(M251&lt;0,"TROCA ATRASADA",IF(M251&lt;=Dashboard!$D$4,"TROCAR EM BREVE","OK")))),"VERIFIQUE QUANTIDADE"),"VERIFIQUE QUANTIDADE")))))</x:f>
      </x:c>
      <x:c r="P251" s="6" t="str">
        <x:f>IF(A251="","",IFERROR(VLOOKUP(F251,EPIs!$A$2:$E$500,5,FALSE),"EPI NÃO CADASTRADO"))</x:f>
      </x:c>
    </x:row>
    <x:row r="252">
      <x:c r="B252" s="5"/>
      <x:c r="I252" s="6"/>
      <x:c r="L252" s="5" t="str">
        <x:f>IF(A252="","",IF(OR(LEN(B252)=0,LEN(F252)=0),"",IF(AND(ISNUMBER(B252),ISNUMBER(P252)),IF(AND(B252&gt;0,P252&gt;0,P252=INT(P252)),B252+P252,""),"")))</x:f>
      </x:c>
      <x:c r="M252" s="6" t="str">
        <x:f>IF(L252="","",L252-Dashboard!$B$4)</x:f>
      </x:c>
      <x:c r="N252" t="str">
        <x:f>IF(A252="","",IF(OR(LEN(B252)=0,LEN(C252)=0,LEN(F252)=0,LEN(I252)=0),"DADOS INCOMPLETOS",IF(COUNTIF(Colaboradores!$A$2:$A$500,C252)=0,"MATRÍCULA NÃO CADASTRADA",IF(P252="EPI NÃO CADASTRADO","EPI NÃO CADASTRADO",IF(ISNUMBER(I252),IF(AND(I252&gt;0,I252=INT(I252)),IF(L252="","VERIFIQUE DATA/INTERVALO",IF(B252&gt;Dashboard!$B$4,"ENTREGA FUTURA",IF(M252&lt;0,"TROCA ATRASADA",IF(M252&lt;=Dashboard!$D$4,"TROCAR EM BREVE","OK")))),"VERIFIQUE QUANTIDADE"),"VERIFIQUE QUANTIDADE")))))</x:f>
      </x:c>
      <x:c r="P252" s="6" t="str">
        <x:f>IF(A252="","",IFERROR(VLOOKUP(F252,EPIs!$A$2:$E$500,5,FALSE),"EPI NÃO CADASTRADO"))</x:f>
      </x:c>
    </x:row>
    <x:row r="253">
      <x:c r="B253" s="5"/>
      <x:c r="I253" s="6"/>
      <x:c r="L253" s="5" t="str">
        <x:f>IF(A253="","",IF(OR(LEN(B253)=0,LEN(F253)=0),"",IF(AND(ISNUMBER(B253),ISNUMBER(P253)),IF(AND(B253&gt;0,P253&gt;0,P253=INT(P253)),B253+P253,""),"")))</x:f>
      </x:c>
      <x:c r="M253" s="6" t="str">
        <x:f>IF(L253="","",L253-Dashboard!$B$4)</x:f>
      </x:c>
      <x:c r="N253" t="str">
        <x:f>IF(A253="","",IF(OR(LEN(B253)=0,LEN(C253)=0,LEN(F253)=0,LEN(I253)=0),"DADOS INCOMPLETOS",IF(COUNTIF(Colaboradores!$A$2:$A$500,C253)=0,"MATRÍCULA NÃO CADASTRADA",IF(P253="EPI NÃO CADASTRADO","EPI NÃO CADASTRADO",IF(ISNUMBER(I253),IF(AND(I253&gt;0,I253=INT(I253)),IF(L253="","VERIFIQUE DATA/INTERVALO",IF(B253&gt;Dashboard!$B$4,"ENTREGA FUTURA",IF(M253&lt;0,"TROCA ATRASADA",IF(M253&lt;=Dashboard!$D$4,"TROCAR EM BREVE","OK")))),"VERIFIQUE QUANTIDADE"),"VERIFIQUE QUANTIDADE")))))</x:f>
      </x:c>
      <x:c r="P253" s="6" t="str">
        <x:f>IF(A253="","",IFERROR(VLOOKUP(F253,EPIs!$A$2:$E$500,5,FALSE),"EPI NÃO CADASTRADO"))</x:f>
      </x:c>
    </x:row>
    <x:row r="254">
      <x:c r="B254" s="5"/>
      <x:c r="I254" s="6"/>
      <x:c r="L254" s="5" t="str">
        <x:f>IF(A254="","",IF(OR(LEN(B254)=0,LEN(F254)=0),"",IF(AND(ISNUMBER(B254),ISNUMBER(P254)),IF(AND(B254&gt;0,P254&gt;0,P254=INT(P254)),B254+P254,""),"")))</x:f>
      </x:c>
      <x:c r="M254" s="6" t="str">
        <x:f>IF(L254="","",L254-Dashboard!$B$4)</x:f>
      </x:c>
      <x:c r="N254" t="str">
        <x:f>IF(A254="","",IF(OR(LEN(B254)=0,LEN(C254)=0,LEN(F254)=0,LEN(I254)=0),"DADOS INCOMPLETOS",IF(COUNTIF(Colaboradores!$A$2:$A$500,C254)=0,"MATRÍCULA NÃO CADASTRADA",IF(P254="EPI NÃO CADASTRADO","EPI NÃO CADASTRADO",IF(ISNUMBER(I254),IF(AND(I254&gt;0,I254=INT(I254)),IF(L254="","VERIFIQUE DATA/INTERVALO",IF(B254&gt;Dashboard!$B$4,"ENTREGA FUTURA",IF(M254&lt;0,"TROCA ATRASADA",IF(M254&lt;=Dashboard!$D$4,"TROCAR EM BREVE","OK")))),"VERIFIQUE QUANTIDADE"),"VERIFIQUE QUANTIDADE")))))</x:f>
      </x:c>
      <x:c r="P254" s="6" t="str">
        <x:f>IF(A254="","",IFERROR(VLOOKUP(F254,EPIs!$A$2:$E$500,5,FALSE),"EPI NÃO CADASTRADO"))</x:f>
      </x:c>
    </x:row>
    <x:row r="255">
      <x:c r="B255" s="5"/>
      <x:c r="I255" s="6"/>
      <x:c r="L255" s="5" t="str">
        <x:f>IF(A255="","",IF(OR(LEN(B255)=0,LEN(F255)=0),"",IF(AND(ISNUMBER(B255),ISNUMBER(P255)),IF(AND(B255&gt;0,P255&gt;0,P255=INT(P255)),B255+P255,""),"")))</x:f>
      </x:c>
      <x:c r="M255" s="6" t="str">
        <x:f>IF(L255="","",L255-Dashboard!$B$4)</x:f>
      </x:c>
      <x:c r="N255" t="str">
        <x:f>IF(A255="","",IF(OR(LEN(B255)=0,LEN(C255)=0,LEN(F255)=0,LEN(I255)=0),"DADOS INCOMPLETOS",IF(COUNTIF(Colaboradores!$A$2:$A$500,C255)=0,"MATRÍCULA NÃO CADASTRADA",IF(P255="EPI NÃO CADASTRADO","EPI NÃO CADASTRADO",IF(ISNUMBER(I255),IF(AND(I255&gt;0,I255=INT(I255)),IF(L255="","VERIFIQUE DATA/INTERVALO",IF(B255&gt;Dashboard!$B$4,"ENTREGA FUTURA",IF(M255&lt;0,"TROCA ATRASADA",IF(M255&lt;=Dashboard!$D$4,"TROCAR EM BREVE","OK")))),"VERIFIQUE QUANTIDADE"),"VERIFIQUE QUANTIDADE")))))</x:f>
      </x:c>
      <x:c r="P255" s="6" t="str">
        <x:f>IF(A255="","",IFERROR(VLOOKUP(F255,EPIs!$A$2:$E$500,5,FALSE),"EPI NÃO CADASTRADO"))</x:f>
      </x:c>
    </x:row>
    <x:row r="256">
      <x:c r="B256" s="5"/>
      <x:c r="I256" s="6"/>
      <x:c r="L256" s="5" t="str">
        <x:f>IF(A256="","",IF(OR(LEN(B256)=0,LEN(F256)=0),"",IF(AND(ISNUMBER(B256),ISNUMBER(P256)),IF(AND(B256&gt;0,P256&gt;0,P256=INT(P256)),B256+P256,""),"")))</x:f>
      </x:c>
      <x:c r="M256" s="6" t="str">
        <x:f>IF(L256="","",L256-Dashboard!$B$4)</x:f>
      </x:c>
      <x:c r="N256" t="str">
        <x:f>IF(A256="","",IF(OR(LEN(B256)=0,LEN(C256)=0,LEN(F256)=0,LEN(I256)=0),"DADOS INCOMPLETOS",IF(COUNTIF(Colaboradores!$A$2:$A$500,C256)=0,"MATRÍCULA NÃO CADASTRADA",IF(P256="EPI NÃO CADASTRADO","EPI NÃO CADASTRADO",IF(ISNUMBER(I256),IF(AND(I256&gt;0,I256=INT(I256)),IF(L256="","VERIFIQUE DATA/INTERVALO",IF(B256&gt;Dashboard!$B$4,"ENTREGA FUTURA",IF(M256&lt;0,"TROCA ATRASADA",IF(M256&lt;=Dashboard!$D$4,"TROCAR EM BREVE","OK")))),"VERIFIQUE QUANTIDADE"),"VERIFIQUE QUANTIDADE")))))</x:f>
      </x:c>
      <x:c r="P256" s="6" t="str">
        <x:f>IF(A256="","",IFERROR(VLOOKUP(F256,EPIs!$A$2:$E$500,5,FALSE),"EPI NÃO CADASTRADO"))</x:f>
      </x:c>
    </x:row>
    <x:row r="257">
      <x:c r="B257" s="5"/>
      <x:c r="I257" s="6"/>
      <x:c r="L257" s="5" t="str">
        <x:f>IF(A257="","",IF(OR(LEN(B257)=0,LEN(F257)=0),"",IF(AND(ISNUMBER(B257),ISNUMBER(P257)),IF(AND(B257&gt;0,P257&gt;0,P257=INT(P257)),B257+P257,""),"")))</x:f>
      </x:c>
      <x:c r="M257" s="6" t="str">
        <x:f>IF(L257="","",L257-Dashboard!$B$4)</x:f>
      </x:c>
      <x:c r="N257" t="str">
        <x:f>IF(A257="","",IF(OR(LEN(B257)=0,LEN(C257)=0,LEN(F257)=0,LEN(I257)=0),"DADOS INCOMPLETOS",IF(COUNTIF(Colaboradores!$A$2:$A$500,C257)=0,"MATRÍCULA NÃO CADASTRADA",IF(P257="EPI NÃO CADASTRADO","EPI NÃO CADASTRADO",IF(ISNUMBER(I257),IF(AND(I257&gt;0,I257=INT(I257)),IF(L257="","VERIFIQUE DATA/INTERVALO",IF(B257&gt;Dashboard!$B$4,"ENTREGA FUTURA",IF(M257&lt;0,"TROCA ATRASADA",IF(M257&lt;=Dashboard!$D$4,"TROCAR EM BREVE","OK")))),"VERIFIQUE QUANTIDADE"),"VERIFIQUE QUANTIDADE")))))</x:f>
      </x:c>
      <x:c r="P257" s="6" t="str">
        <x:f>IF(A257="","",IFERROR(VLOOKUP(F257,EPIs!$A$2:$E$500,5,FALSE),"EPI NÃO CADASTRADO"))</x:f>
      </x:c>
    </x:row>
    <x:row r="258">
      <x:c r="B258" s="5"/>
      <x:c r="I258" s="6"/>
      <x:c r="L258" s="5" t="str">
        <x:f>IF(A258="","",IF(OR(LEN(B258)=0,LEN(F258)=0),"",IF(AND(ISNUMBER(B258),ISNUMBER(P258)),IF(AND(B258&gt;0,P258&gt;0,P258=INT(P258)),B258+P258,""),"")))</x:f>
      </x:c>
      <x:c r="M258" s="6" t="str">
        <x:f>IF(L258="","",L258-Dashboard!$B$4)</x:f>
      </x:c>
      <x:c r="N258" t="str">
        <x:f>IF(A258="","",IF(OR(LEN(B258)=0,LEN(C258)=0,LEN(F258)=0,LEN(I258)=0),"DADOS INCOMPLETOS",IF(COUNTIF(Colaboradores!$A$2:$A$500,C258)=0,"MATRÍCULA NÃO CADASTRADA",IF(P258="EPI NÃO CADASTRADO","EPI NÃO CADASTRADO",IF(ISNUMBER(I258),IF(AND(I258&gt;0,I258=INT(I258)),IF(L258="","VERIFIQUE DATA/INTERVALO",IF(B258&gt;Dashboard!$B$4,"ENTREGA FUTURA",IF(M258&lt;0,"TROCA ATRASADA",IF(M258&lt;=Dashboard!$D$4,"TROCAR EM BREVE","OK")))),"VERIFIQUE QUANTIDADE"),"VERIFIQUE QUANTIDADE")))))</x:f>
      </x:c>
      <x:c r="P258" s="6" t="str">
        <x:f>IF(A258="","",IFERROR(VLOOKUP(F258,EPIs!$A$2:$E$500,5,FALSE),"EPI NÃO CADASTRADO"))</x:f>
      </x:c>
    </x:row>
    <x:row r="259">
      <x:c r="B259" s="5"/>
      <x:c r="I259" s="6"/>
      <x:c r="L259" s="5" t="str">
        <x:f>IF(A259="","",IF(OR(LEN(B259)=0,LEN(F259)=0),"",IF(AND(ISNUMBER(B259),ISNUMBER(P259)),IF(AND(B259&gt;0,P259&gt;0,P259=INT(P259)),B259+P259,""),"")))</x:f>
      </x:c>
      <x:c r="M259" s="6" t="str">
        <x:f>IF(L259="","",L259-Dashboard!$B$4)</x:f>
      </x:c>
      <x:c r="N259" t="str">
        <x:f>IF(A259="","",IF(OR(LEN(B259)=0,LEN(C259)=0,LEN(F259)=0,LEN(I259)=0),"DADOS INCOMPLETOS",IF(COUNTIF(Colaboradores!$A$2:$A$500,C259)=0,"MATRÍCULA NÃO CADASTRADA",IF(P259="EPI NÃO CADASTRADO","EPI NÃO CADASTRADO",IF(ISNUMBER(I259),IF(AND(I259&gt;0,I259=INT(I259)),IF(L259="","VERIFIQUE DATA/INTERVALO",IF(B259&gt;Dashboard!$B$4,"ENTREGA FUTURA",IF(M259&lt;0,"TROCA ATRASADA",IF(M259&lt;=Dashboard!$D$4,"TROCAR EM BREVE","OK")))),"VERIFIQUE QUANTIDADE"),"VERIFIQUE QUANTIDADE")))))</x:f>
      </x:c>
      <x:c r="P259" s="6" t="str">
        <x:f>IF(A259="","",IFERROR(VLOOKUP(F259,EPIs!$A$2:$E$500,5,FALSE),"EPI NÃO CADASTRADO"))</x:f>
      </x:c>
    </x:row>
    <x:row r="260">
      <x:c r="B260" s="5"/>
      <x:c r="I260" s="6"/>
      <x:c r="L260" s="5" t="str">
        <x:f>IF(A260="","",IF(OR(LEN(B260)=0,LEN(F260)=0),"",IF(AND(ISNUMBER(B260),ISNUMBER(P260)),IF(AND(B260&gt;0,P260&gt;0,P260=INT(P260)),B260+P260,""),"")))</x:f>
      </x:c>
      <x:c r="M260" s="6" t="str">
        <x:f>IF(L260="","",L260-Dashboard!$B$4)</x:f>
      </x:c>
      <x:c r="N260" t="str">
        <x:f>IF(A260="","",IF(OR(LEN(B260)=0,LEN(C260)=0,LEN(F260)=0,LEN(I260)=0),"DADOS INCOMPLETOS",IF(COUNTIF(Colaboradores!$A$2:$A$500,C260)=0,"MATRÍCULA NÃO CADASTRADA",IF(P260="EPI NÃO CADASTRADO","EPI NÃO CADASTRADO",IF(ISNUMBER(I260),IF(AND(I260&gt;0,I260=INT(I260)),IF(L260="","VERIFIQUE DATA/INTERVALO",IF(B260&gt;Dashboard!$B$4,"ENTREGA FUTURA",IF(M260&lt;0,"TROCA ATRASADA",IF(M260&lt;=Dashboard!$D$4,"TROCAR EM BREVE","OK")))),"VERIFIQUE QUANTIDADE"),"VERIFIQUE QUANTIDADE")))))</x:f>
      </x:c>
      <x:c r="P260" s="6" t="str">
        <x:f>IF(A260="","",IFERROR(VLOOKUP(F260,EPIs!$A$2:$E$500,5,FALSE),"EPI NÃO CADASTRADO"))</x:f>
      </x:c>
    </x:row>
    <x:row r="261">
      <x:c r="B261" s="5"/>
      <x:c r="I261" s="6"/>
      <x:c r="L261" s="5" t="str">
        <x:f>IF(A261="","",IF(OR(LEN(B261)=0,LEN(F261)=0),"",IF(AND(ISNUMBER(B261),ISNUMBER(P261)),IF(AND(B261&gt;0,P261&gt;0,P261=INT(P261)),B261+P261,""),"")))</x:f>
      </x:c>
      <x:c r="M261" s="6" t="str">
        <x:f>IF(L261="","",L261-Dashboard!$B$4)</x:f>
      </x:c>
      <x:c r="N261" t="str">
        <x:f>IF(A261="","",IF(OR(LEN(B261)=0,LEN(C261)=0,LEN(F261)=0,LEN(I261)=0),"DADOS INCOMPLETOS",IF(COUNTIF(Colaboradores!$A$2:$A$500,C261)=0,"MATRÍCULA NÃO CADASTRADA",IF(P261="EPI NÃO CADASTRADO","EPI NÃO CADASTRADO",IF(ISNUMBER(I261),IF(AND(I261&gt;0,I261=INT(I261)),IF(L261="","VERIFIQUE DATA/INTERVALO",IF(B261&gt;Dashboard!$B$4,"ENTREGA FUTURA",IF(M261&lt;0,"TROCA ATRASADA",IF(M261&lt;=Dashboard!$D$4,"TROCAR EM BREVE","OK")))),"VERIFIQUE QUANTIDADE"),"VERIFIQUE QUANTIDADE")))))</x:f>
      </x:c>
      <x:c r="P261" s="6" t="str">
        <x:f>IF(A261="","",IFERROR(VLOOKUP(F261,EPIs!$A$2:$E$500,5,FALSE),"EPI NÃO CADASTRADO"))</x:f>
      </x:c>
    </x:row>
    <x:row r="262">
      <x:c r="B262" s="5"/>
      <x:c r="I262" s="6"/>
      <x:c r="L262" s="5" t="str">
        <x:f>IF(A262="","",IF(OR(LEN(B262)=0,LEN(F262)=0),"",IF(AND(ISNUMBER(B262),ISNUMBER(P262)),IF(AND(B262&gt;0,P262&gt;0,P262=INT(P262)),B262+P262,""),"")))</x:f>
      </x:c>
      <x:c r="M262" s="6" t="str">
        <x:f>IF(L262="","",L262-Dashboard!$B$4)</x:f>
      </x:c>
      <x:c r="N262" t="str">
        <x:f>IF(A262="","",IF(OR(LEN(B262)=0,LEN(C262)=0,LEN(F262)=0,LEN(I262)=0),"DADOS INCOMPLETOS",IF(COUNTIF(Colaboradores!$A$2:$A$500,C262)=0,"MATRÍCULA NÃO CADASTRADA",IF(P262="EPI NÃO CADASTRADO","EPI NÃO CADASTRADO",IF(ISNUMBER(I262),IF(AND(I262&gt;0,I262=INT(I262)),IF(L262="","VERIFIQUE DATA/INTERVALO",IF(B262&gt;Dashboard!$B$4,"ENTREGA FUTURA",IF(M262&lt;0,"TROCA ATRASADA",IF(M262&lt;=Dashboard!$D$4,"TROCAR EM BREVE","OK")))),"VERIFIQUE QUANTIDADE"),"VERIFIQUE QUANTIDADE")))))</x:f>
      </x:c>
      <x:c r="P262" s="6" t="str">
        <x:f>IF(A262="","",IFERROR(VLOOKUP(F262,EPIs!$A$2:$E$500,5,FALSE),"EPI NÃO CADASTRADO"))</x:f>
      </x:c>
    </x:row>
    <x:row r="263">
      <x:c r="B263" s="5"/>
      <x:c r="I263" s="6"/>
      <x:c r="L263" s="5" t="str">
        <x:f>IF(A263="","",IF(OR(LEN(B263)=0,LEN(F263)=0),"",IF(AND(ISNUMBER(B263),ISNUMBER(P263)),IF(AND(B263&gt;0,P263&gt;0,P263=INT(P263)),B263+P263,""),"")))</x:f>
      </x:c>
      <x:c r="M263" s="6" t="str">
        <x:f>IF(L263="","",L263-Dashboard!$B$4)</x:f>
      </x:c>
      <x:c r="N263" t="str">
        <x:f>IF(A263="","",IF(OR(LEN(B263)=0,LEN(C263)=0,LEN(F263)=0,LEN(I263)=0),"DADOS INCOMPLETOS",IF(COUNTIF(Colaboradores!$A$2:$A$500,C263)=0,"MATRÍCULA NÃO CADASTRADA",IF(P263="EPI NÃO CADASTRADO","EPI NÃO CADASTRADO",IF(ISNUMBER(I263),IF(AND(I263&gt;0,I263=INT(I263)),IF(L263="","VERIFIQUE DATA/INTERVALO",IF(B263&gt;Dashboard!$B$4,"ENTREGA FUTURA",IF(M263&lt;0,"TROCA ATRASADA",IF(M263&lt;=Dashboard!$D$4,"TROCAR EM BREVE","OK")))),"VERIFIQUE QUANTIDADE"),"VERIFIQUE QUANTIDADE")))))</x:f>
      </x:c>
      <x:c r="P263" s="6" t="str">
        <x:f>IF(A263="","",IFERROR(VLOOKUP(F263,EPIs!$A$2:$E$500,5,FALSE),"EPI NÃO CADASTRADO"))</x:f>
      </x:c>
    </x:row>
    <x:row r="264">
      <x:c r="B264" s="5"/>
      <x:c r="I264" s="6"/>
      <x:c r="L264" s="5" t="str">
        <x:f>IF(A264="","",IF(OR(LEN(B264)=0,LEN(F264)=0),"",IF(AND(ISNUMBER(B264),ISNUMBER(P264)),IF(AND(B264&gt;0,P264&gt;0,P264=INT(P264)),B264+P264,""),"")))</x:f>
      </x:c>
      <x:c r="M264" s="6" t="str">
        <x:f>IF(L264="","",L264-Dashboard!$B$4)</x:f>
      </x:c>
      <x:c r="N264" t="str">
        <x:f>IF(A264="","",IF(OR(LEN(B264)=0,LEN(C264)=0,LEN(F264)=0,LEN(I264)=0),"DADOS INCOMPLETOS",IF(COUNTIF(Colaboradores!$A$2:$A$500,C264)=0,"MATRÍCULA NÃO CADASTRADA",IF(P264="EPI NÃO CADASTRADO","EPI NÃO CADASTRADO",IF(ISNUMBER(I264),IF(AND(I264&gt;0,I264=INT(I264)),IF(L264="","VERIFIQUE DATA/INTERVALO",IF(B264&gt;Dashboard!$B$4,"ENTREGA FUTURA",IF(M264&lt;0,"TROCA ATRASADA",IF(M264&lt;=Dashboard!$D$4,"TROCAR EM BREVE","OK")))),"VERIFIQUE QUANTIDADE"),"VERIFIQUE QUANTIDADE")))))</x:f>
      </x:c>
      <x:c r="P264" s="6" t="str">
        <x:f>IF(A264="","",IFERROR(VLOOKUP(F264,EPIs!$A$2:$E$500,5,FALSE),"EPI NÃO CADASTRADO"))</x:f>
      </x:c>
    </x:row>
    <x:row r="265">
      <x:c r="B265" s="5"/>
      <x:c r="I265" s="6"/>
      <x:c r="L265" s="5" t="str">
        <x:f>IF(A265="","",IF(OR(LEN(B265)=0,LEN(F265)=0),"",IF(AND(ISNUMBER(B265),ISNUMBER(P265)),IF(AND(B265&gt;0,P265&gt;0,P265=INT(P265)),B265+P265,""),"")))</x:f>
      </x:c>
      <x:c r="M265" s="6" t="str">
        <x:f>IF(L265="","",L265-Dashboard!$B$4)</x:f>
      </x:c>
      <x:c r="N265" t="str">
        <x:f>IF(A265="","",IF(OR(LEN(B265)=0,LEN(C265)=0,LEN(F265)=0,LEN(I265)=0),"DADOS INCOMPLETOS",IF(COUNTIF(Colaboradores!$A$2:$A$500,C265)=0,"MATRÍCULA NÃO CADASTRADA",IF(P265="EPI NÃO CADASTRADO","EPI NÃO CADASTRADO",IF(ISNUMBER(I265),IF(AND(I265&gt;0,I265=INT(I265)),IF(L265="","VERIFIQUE DATA/INTERVALO",IF(B265&gt;Dashboard!$B$4,"ENTREGA FUTURA",IF(M265&lt;0,"TROCA ATRASADA",IF(M265&lt;=Dashboard!$D$4,"TROCAR EM BREVE","OK")))),"VERIFIQUE QUANTIDADE"),"VERIFIQUE QUANTIDADE")))))</x:f>
      </x:c>
      <x:c r="P265" s="6" t="str">
        <x:f>IF(A265="","",IFERROR(VLOOKUP(F265,EPIs!$A$2:$E$500,5,FALSE),"EPI NÃO CADASTRADO"))</x:f>
      </x:c>
    </x:row>
    <x:row r="266">
      <x:c r="B266" s="5"/>
      <x:c r="I266" s="6"/>
      <x:c r="L266" s="5" t="str">
        <x:f>IF(A266="","",IF(OR(LEN(B266)=0,LEN(F266)=0),"",IF(AND(ISNUMBER(B266),ISNUMBER(P266)),IF(AND(B266&gt;0,P266&gt;0,P266=INT(P266)),B266+P266,""),"")))</x:f>
      </x:c>
      <x:c r="M266" s="6" t="str">
        <x:f>IF(L266="","",L266-Dashboard!$B$4)</x:f>
      </x:c>
      <x:c r="N266" t="str">
        <x:f>IF(A266="","",IF(OR(LEN(B266)=0,LEN(C266)=0,LEN(F266)=0,LEN(I266)=0),"DADOS INCOMPLETOS",IF(COUNTIF(Colaboradores!$A$2:$A$500,C266)=0,"MATRÍCULA NÃO CADASTRADA",IF(P266="EPI NÃO CADASTRADO","EPI NÃO CADASTRADO",IF(ISNUMBER(I266),IF(AND(I266&gt;0,I266=INT(I266)),IF(L266="","VERIFIQUE DATA/INTERVALO",IF(B266&gt;Dashboard!$B$4,"ENTREGA FUTURA",IF(M266&lt;0,"TROCA ATRASADA",IF(M266&lt;=Dashboard!$D$4,"TROCAR EM BREVE","OK")))),"VERIFIQUE QUANTIDADE"),"VERIFIQUE QUANTIDADE")))))</x:f>
      </x:c>
      <x:c r="P266" s="6" t="str">
        <x:f>IF(A266="","",IFERROR(VLOOKUP(F266,EPIs!$A$2:$E$500,5,FALSE),"EPI NÃO CADASTRADO"))</x:f>
      </x:c>
    </x:row>
    <x:row r="267">
      <x:c r="B267" s="5"/>
      <x:c r="I267" s="6"/>
      <x:c r="L267" s="5" t="str">
        <x:f>IF(A267="","",IF(OR(LEN(B267)=0,LEN(F267)=0),"",IF(AND(ISNUMBER(B267),ISNUMBER(P267)),IF(AND(B267&gt;0,P267&gt;0,P267=INT(P267)),B267+P267,""),"")))</x:f>
      </x:c>
      <x:c r="M267" s="6" t="str">
        <x:f>IF(L267="","",L267-Dashboard!$B$4)</x:f>
      </x:c>
      <x:c r="N267" t="str">
        <x:f>IF(A267="","",IF(OR(LEN(B267)=0,LEN(C267)=0,LEN(F267)=0,LEN(I267)=0),"DADOS INCOMPLETOS",IF(COUNTIF(Colaboradores!$A$2:$A$500,C267)=0,"MATRÍCULA NÃO CADASTRADA",IF(P267="EPI NÃO CADASTRADO","EPI NÃO CADASTRADO",IF(ISNUMBER(I267),IF(AND(I267&gt;0,I267=INT(I267)),IF(L267="","VERIFIQUE DATA/INTERVALO",IF(B267&gt;Dashboard!$B$4,"ENTREGA FUTURA",IF(M267&lt;0,"TROCA ATRASADA",IF(M267&lt;=Dashboard!$D$4,"TROCAR EM BREVE","OK")))),"VERIFIQUE QUANTIDADE"),"VERIFIQUE QUANTIDADE")))))</x:f>
      </x:c>
      <x:c r="P267" s="6" t="str">
        <x:f>IF(A267="","",IFERROR(VLOOKUP(F267,EPIs!$A$2:$E$500,5,FALSE),"EPI NÃO CADASTRADO"))</x:f>
      </x:c>
    </x:row>
    <x:row r="268">
      <x:c r="B268" s="5"/>
      <x:c r="I268" s="6"/>
      <x:c r="L268" s="5" t="str">
        <x:f>IF(A268="","",IF(OR(LEN(B268)=0,LEN(F268)=0),"",IF(AND(ISNUMBER(B268),ISNUMBER(P268)),IF(AND(B268&gt;0,P268&gt;0,P268=INT(P268)),B268+P268,""),"")))</x:f>
      </x:c>
      <x:c r="M268" s="6" t="str">
        <x:f>IF(L268="","",L268-Dashboard!$B$4)</x:f>
      </x:c>
      <x:c r="N268" t="str">
        <x:f>IF(A268="","",IF(OR(LEN(B268)=0,LEN(C268)=0,LEN(F268)=0,LEN(I268)=0),"DADOS INCOMPLETOS",IF(COUNTIF(Colaboradores!$A$2:$A$500,C268)=0,"MATRÍCULA NÃO CADASTRADA",IF(P268="EPI NÃO CADASTRADO","EPI NÃO CADASTRADO",IF(ISNUMBER(I268),IF(AND(I268&gt;0,I268=INT(I268)),IF(L268="","VERIFIQUE DATA/INTERVALO",IF(B268&gt;Dashboard!$B$4,"ENTREGA FUTURA",IF(M268&lt;0,"TROCA ATRASADA",IF(M268&lt;=Dashboard!$D$4,"TROCAR EM BREVE","OK")))),"VERIFIQUE QUANTIDADE"),"VERIFIQUE QUANTIDADE")))))</x:f>
      </x:c>
      <x:c r="P268" s="6" t="str">
        <x:f>IF(A268="","",IFERROR(VLOOKUP(F268,EPIs!$A$2:$E$500,5,FALSE),"EPI NÃO CADASTRADO"))</x:f>
      </x:c>
    </x:row>
    <x:row r="269">
      <x:c r="B269" s="5"/>
      <x:c r="I269" s="6"/>
      <x:c r="L269" s="5" t="str">
        <x:f>IF(A269="","",IF(OR(LEN(B269)=0,LEN(F269)=0),"",IF(AND(ISNUMBER(B269),ISNUMBER(P269)),IF(AND(B269&gt;0,P269&gt;0,P269=INT(P269)),B269+P269,""),"")))</x:f>
      </x:c>
      <x:c r="M269" s="6" t="str">
        <x:f>IF(L269="","",L269-Dashboard!$B$4)</x:f>
      </x:c>
      <x:c r="N269" t="str">
        <x:f>IF(A269="","",IF(OR(LEN(B269)=0,LEN(C269)=0,LEN(F269)=0,LEN(I269)=0),"DADOS INCOMPLETOS",IF(COUNTIF(Colaboradores!$A$2:$A$500,C269)=0,"MATRÍCULA NÃO CADASTRADA",IF(P269="EPI NÃO CADASTRADO","EPI NÃO CADASTRADO",IF(ISNUMBER(I269),IF(AND(I269&gt;0,I269=INT(I269)),IF(L269="","VERIFIQUE DATA/INTERVALO",IF(B269&gt;Dashboard!$B$4,"ENTREGA FUTURA",IF(M269&lt;0,"TROCA ATRASADA",IF(M269&lt;=Dashboard!$D$4,"TROCAR EM BREVE","OK")))),"VERIFIQUE QUANTIDADE"),"VERIFIQUE QUANTIDADE")))))</x:f>
      </x:c>
      <x:c r="P269" s="6" t="str">
        <x:f>IF(A269="","",IFERROR(VLOOKUP(F269,EPIs!$A$2:$E$500,5,FALSE),"EPI NÃO CADASTRADO"))</x:f>
      </x:c>
    </x:row>
    <x:row r="270">
      <x:c r="B270" s="5"/>
      <x:c r="I270" s="6"/>
      <x:c r="L270" s="5" t="str">
        <x:f>IF(A270="","",IF(OR(LEN(B270)=0,LEN(F270)=0),"",IF(AND(ISNUMBER(B270),ISNUMBER(P270)),IF(AND(B270&gt;0,P270&gt;0,P270=INT(P270)),B270+P270,""),"")))</x:f>
      </x:c>
      <x:c r="M270" s="6" t="str">
        <x:f>IF(L270="","",L270-Dashboard!$B$4)</x:f>
      </x:c>
      <x:c r="N270" t="str">
        <x:f>IF(A270="","",IF(OR(LEN(B270)=0,LEN(C270)=0,LEN(F270)=0,LEN(I270)=0),"DADOS INCOMPLETOS",IF(COUNTIF(Colaboradores!$A$2:$A$500,C270)=0,"MATRÍCULA NÃO CADASTRADA",IF(P270="EPI NÃO CADASTRADO","EPI NÃO CADASTRADO",IF(ISNUMBER(I270),IF(AND(I270&gt;0,I270=INT(I270)),IF(L270="","VERIFIQUE DATA/INTERVALO",IF(B270&gt;Dashboard!$B$4,"ENTREGA FUTURA",IF(M270&lt;0,"TROCA ATRASADA",IF(M270&lt;=Dashboard!$D$4,"TROCAR EM BREVE","OK")))),"VERIFIQUE QUANTIDADE"),"VERIFIQUE QUANTIDADE")))))</x:f>
      </x:c>
      <x:c r="P270" s="6" t="str">
        <x:f>IF(A270="","",IFERROR(VLOOKUP(F270,EPIs!$A$2:$E$500,5,FALSE),"EPI NÃO CADASTRADO"))</x:f>
      </x:c>
    </x:row>
    <x:row r="271">
      <x:c r="B271" s="5"/>
      <x:c r="I271" s="6"/>
      <x:c r="L271" s="5" t="str">
        <x:f>IF(A271="","",IF(OR(LEN(B271)=0,LEN(F271)=0),"",IF(AND(ISNUMBER(B271),ISNUMBER(P271)),IF(AND(B271&gt;0,P271&gt;0,P271=INT(P271)),B271+P271,""),"")))</x:f>
      </x:c>
      <x:c r="M271" s="6" t="str">
        <x:f>IF(L271="","",L271-Dashboard!$B$4)</x:f>
      </x:c>
      <x:c r="N271" t="str">
        <x:f>IF(A271="","",IF(OR(LEN(B271)=0,LEN(C271)=0,LEN(F271)=0,LEN(I271)=0),"DADOS INCOMPLETOS",IF(COUNTIF(Colaboradores!$A$2:$A$500,C271)=0,"MATRÍCULA NÃO CADASTRADA",IF(P271="EPI NÃO CADASTRADO","EPI NÃO CADASTRADO",IF(ISNUMBER(I271),IF(AND(I271&gt;0,I271=INT(I271)),IF(L271="","VERIFIQUE DATA/INTERVALO",IF(B271&gt;Dashboard!$B$4,"ENTREGA FUTURA",IF(M271&lt;0,"TROCA ATRASADA",IF(M271&lt;=Dashboard!$D$4,"TROCAR EM BREVE","OK")))),"VERIFIQUE QUANTIDADE"),"VERIFIQUE QUANTIDADE")))))</x:f>
      </x:c>
      <x:c r="P271" s="6" t="str">
        <x:f>IF(A271="","",IFERROR(VLOOKUP(F271,EPIs!$A$2:$E$500,5,FALSE),"EPI NÃO CADASTRADO"))</x:f>
      </x:c>
    </x:row>
    <x:row r="272">
      <x:c r="B272" s="5"/>
      <x:c r="I272" s="6"/>
      <x:c r="L272" s="5" t="str">
        <x:f>IF(A272="","",IF(OR(LEN(B272)=0,LEN(F272)=0),"",IF(AND(ISNUMBER(B272),ISNUMBER(P272)),IF(AND(B272&gt;0,P272&gt;0,P272=INT(P272)),B272+P272,""),"")))</x:f>
      </x:c>
      <x:c r="M272" s="6" t="str">
        <x:f>IF(L272="","",L272-Dashboard!$B$4)</x:f>
      </x:c>
      <x:c r="N272" t="str">
        <x:f>IF(A272="","",IF(OR(LEN(B272)=0,LEN(C272)=0,LEN(F272)=0,LEN(I272)=0),"DADOS INCOMPLETOS",IF(COUNTIF(Colaboradores!$A$2:$A$500,C272)=0,"MATRÍCULA NÃO CADASTRADA",IF(P272="EPI NÃO CADASTRADO","EPI NÃO CADASTRADO",IF(ISNUMBER(I272),IF(AND(I272&gt;0,I272=INT(I272)),IF(L272="","VERIFIQUE DATA/INTERVALO",IF(B272&gt;Dashboard!$B$4,"ENTREGA FUTURA",IF(M272&lt;0,"TROCA ATRASADA",IF(M272&lt;=Dashboard!$D$4,"TROCAR EM BREVE","OK")))),"VERIFIQUE QUANTIDADE"),"VERIFIQUE QUANTIDADE")))))</x:f>
      </x:c>
      <x:c r="P272" s="6" t="str">
        <x:f>IF(A272="","",IFERROR(VLOOKUP(F272,EPIs!$A$2:$E$500,5,FALSE),"EPI NÃO CADASTRADO"))</x:f>
      </x:c>
    </x:row>
    <x:row r="273">
      <x:c r="B273" s="5"/>
      <x:c r="I273" s="6"/>
      <x:c r="L273" s="5" t="str">
        <x:f>IF(A273="","",IF(OR(LEN(B273)=0,LEN(F273)=0),"",IF(AND(ISNUMBER(B273),ISNUMBER(P273)),IF(AND(B273&gt;0,P273&gt;0,P273=INT(P273)),B273+P273,""),"")))</x:f>
      </x:c>
      <x:c r="M273" s="6" t="str">
        <x:f>IF(L273="","",L273-Dashboard!$B$4)</x:f>
      </x:c>
      <x:c r="N273" t="str">
        <x:f>IF(A273="","",IF(OR(LEN(B273)=0,LEN(C273)=0,LEN(F273)=0,LEN(I273)=0),"DADOS INCOMPLETOS",IF(COUNTIF(Colaboradores!$A$2:$A$500,C273)=0,"MATRÍCULA NÃO CADASTRADA",IF(P273="EPI NÃO CADASTRADO","EPI NÃO CADASTRADO",IF(ISNUMBER(I273),IF(AND(I273&gt;0,I273=INT(I273)),IF(L273="","VERIFIQUE DATA/INTERVALO",IF(B273&gt;Dashboard!$B$4,"ENTREGA FUTURA",IF(M273&lt;0,"TROCA ATRASADA",IF(M273&lt;=Dashboard!$D$4,"TROCAR EM BREVE","OK")))),"VERIFIQUE QUANTIDADE"),"VERIFIQUE QUANTIDADE")))))</x:f>
      </x:c>
      <x:c r="P273" s="6" t="str">
        <x:f>IF(A273="","",IFERROR(VLOOKUP(F273,EPIs!$A$2:$E$500,5,FALSE),"EPI NÃO CADASTRADO"))</x:f>
      </x:c>
    </x:row>
    <x:row r="274">
      <x:c r="B274" s="5"/>
      <x:c r="I274" s="6"/>
      <x:c r="L274" s="5" t="str">
        <x:f>IF(A274="","",IF(OR(LEN(B274)=0,LEN(F274)=0),"",IF(AND(ISNUMBER(B274),ISNUMBER(P274)),IF(AND(B274&gt;0,P274&gt;0,P274=INT(P274)),B274+P274,""),"")))</x:f>
      </x:c>
      <x:c r="M274" s="6" t="str">
        <x:f>IF(L274="","",L274-Dashboard!$B$4)</x:f>
      </x:c>
      <x:c r="N274" t="str">
        <x:f>IF(A274="","",IF(OR(LEN(B274)=0,LEN(C274)=0,LEN(F274)=0,LEN(I274)=0),"DADOS INCOMPLETOS",IF(COUNTIF(Colaboradores!$A$2:$A$500,C274)=0,"MATRÍCULA NÃO CADASTRADA",IF(P274="EPI NÃO CADASTRADO","EPI NÃO CADASTRADO",IF(ISNUMBER(I274),IF(AND(I274&gt;0,I274=INT(I274)),IF(L274="","VERIFIQUE DATA/INTERVALO",IF(B274&gt;Dashboard!$B$4,"ENTREGA FUTURA",IF(M274&lt;0,"TROCA ATRASADA",IF(M274&lt;=Dashboard!$D$4,"TROCAR EM BREVE","OK")))),"VERIFIQUE QUANTIDADE"),"VERIFIQUE QUANTIDADE")))))</x:f>
      </x:c>
      <x:c r="P274" s="6" t="str">
        <x:f>IF(A274="","",IFERROR(VLOOKUP(F274,EPIs!$A$2:$E$500,5,FALSE),"EPI NÃO CADASTRADO"))</x:f>
      </x:c>
    </x:row>
    <x:row r="275">
      <x:c r="B275" s="5"/>
      <x:c r="I275" s="6"/>
      <x:c r="L275" s="5" t="str">
        <x:f>IF(A275="","",IF(OR(LEN(B275)=0,LEN(F275)=0),"",IF(AND(ISNUMBER(B275),ISNUMBER(P275)),IF(AND(B275&gt;0,P275&gt;0,P275=INT(P275)),B275+P275,""),"")))</x:f>
      </x:c>
      <x:c r="M275" s="6" t="str">
        <x:f>IF(L275="","",L275-Dashboard!$B$4)</x:f>
      </x:c>
      <x:c r="N275" t="str">
        <x:f>IF(A275="","",IF(OR(LEN(B275)=0,LEN(C275)=0,LEN(F275)=0,LEN(I275)=0),"DADOS INCOMPLETOS",IF(COUNTIF(Colaboradores!$A$2:$A$500,C275)=0,"MATRÍCULA NÃO CADASTRADA",IF(P275="EPI NÃO CADASTRADO","EPI NÃO CADASTRADO",IF(ISNUMBER(I275),IF(AND(I275&gt;0,I275=INT(I275)),IF(L275="","VERIFIQUE DATA/INTERVALO",IF(B275&gt;Dashboard!$B$4,"ENTREGA FUTURA",IF(M275&lt;0,"TROCA ATRASADA",IF(M275&lt;=Dashboard!$D$4,"TROCAR EM BREVE","OK")))),"VERIFIQUE QUANTIDADE"),"VERIFIQUE QUANTIDADE")))))</x:f>
      </x:c>
      <x:c r="P275" s="6" t="str">
        <x:f>IF(A275="","",IFERROR(VLOOKUP(F275,EPIs!$A$2:$E$500,5,FALSE),"EPI NÃO CADASTRADO"))</x:f>
      </x:c>
    </x:row>
    <x:row r="276">
      <x:c r="B276" s="5"/>
      <x:c r="I276" s="6"/>
      <x:c r="L276" s="5" t="str">
        <x:f>IF(A276="","",IF(OR(LEN(B276)=0,LEN(F276)=0),"",IF(AND(ISNUMBER(B276),ISNUMBER(P276)),IF(AND(B276&gt;0,P276&gt;0,P276=INT(P276)),B276+P276,""),"")))</x:f>
      </x:c>
      <x:c r="M276" s="6" t="str">
        <x:f>IF(L276="","",L276-Dashboard!$B$4)</x:f>
      </x:c>
      <x:c r="N276" t="str">
        <x:f>IF(A276="","",IF(OR(LEN(B276)=0,LEN(C276)=0,LEN(F276)=0,LEN(I276)=0),"DADOS INCOMPLETOS",IF(COUNTIF(Colaboradores!$A$2:$A$500,C276)=0,"MATRÍCULA NÃO CADASTRADA",IF(P276="EPI NÃO CADASTRADO","EPI NÃO CADASTRADO",IF(ISNUMBER(I276),IF(AND(I276&gt;0,I276=INT(I276)),IF(L276="","VERIFIQUE DATA/INTERVALO",IF(B276&gt;Dashboard!$B$4,"ENTREGA FUTURA",IF(M276&lt;0,"TROCA ATRASADA",IF(M276&lt;=Dashboard!$D$4,"TROCAR EM BREVE","OK")))),"VERIFIQUE QUANTIDADE"),"VERIFIQUE QUANTIDADE")))))</x:f>
      </x:c>
      <x:c r="P276" s="6" t="str">
        <x:f>IF(A276="","",IFERROR(VLOOKUP(F276,EPIs!$A$2:$E$500,5,FALSE),"EPI NÃO CADASTRADO"))</x:f>
      </x:c>
    </x:row>
    <x:row r="277">
      <x:c r="B277" s="5"/>
      <x:c r="I277" s="6"/>
      <x:c r="L277" s="5" t="str">
        <x:f>IF(A277="","",IF(OR(LEN(B277)=0,LEN(F277)=0),"",IF(AND(ISNUMBER(B277),ISNUMBER(P277)),IF(AND(B277&gt;0,P277&gt;0,P277=INT(P277)),B277+P277,""),"")))</x:f>
      </x:c>
      <x:c r="M277" s="6" t="str">
        <x:f>IF(L277="","",L277-Dashboard!$B$4)</x:f>
      </x:c>
      <x:c r="N277" t="str">
        <x:f>IF(A277="","",IF(OR(LEN(B277)=0,LEN(C277)=0,LEN(F277)=0,LEN(I277)=0),"DADOS INCOMPLETOS",IF(COUNTIF(Colaboradores!$A$2:$A$500,C277)=0,"MATRÍCULA NÃO CADASTRADA",IF(P277="EPI NÃO CADASTRADO","EPI NÃO CADASTRADO",IF(ISNUMBER(I277),IF(AND(I277&gt;0,I277=INT(I277)),IF(L277="","VERIFIQUE DATA/INTERVALO",IF(B277&gt;Dashboard!$B$4,"ENTREGA FUTURA",IF(M277&lt;0,"TROCA ATRASADA",IF(M277&lt;=Dashboard!$D$4,"TROCAR EM BREVE","OK")))),"VERIFIQUE QUANTIDADE"),"VERIFIQUE QUANTIDADE")))))</x:f>
      </x:c>
      <x:c r="P277" s="6" t="str">
        <x:f>IF(A277="","",IFERROR(VLOOKUP(F277,EPIs!$A$2:$E$500,5,FALSE),"EPI NÃO CADASTRADO"))</x:f>
      </x:c>
    </x:row>
    <x:row r="278">
      <x:c r="B278" s="5"/>
      <x:c r="I278" s="6"/>
      <x:c r="L278" s="5" t="str">
        <x:f>IF(A278="","",IF(OR(LEN(B278)=0,LEN(F278)=0),"",IF(AND(ISNUMBER(B278),ISNUMBER(P278)),IF(AND(B278&gt;0,P278&gt;0,P278=INT(P278)),B278+P278,""),"")))</x:f>
      </x:c>
      <x:c r="M278" s="6" t="str">
        <x:f>IF(L278="","",L278-Dashboard!$B$4)</x:f>
      </x:c>
      <x:c r="N278" t="str">
        <x:f>IF(A278="","",IF(OR(LEN(B278)=0,LEN(C278)=0,LEN(F278)=0,LEN(I278)=0),"DADOS INCOMPLETOS",IF(COUNTIF(Colaboradores!$A$2:$A$500,C278)=0,"MATRÍCULA NÃO CADASTRADA",IF(P278="EPI NÃO CADASTRADO","EPI NÃO CADASTRADO",IF(ISNUMBER(I278),IF(AND(I278&gt;0,I278=INT(I278)),IF(L278="","VERIFIQUE DATA/INTERVALO",IF(B278&gt;Dashboard!$B$4,"ENTREGA FUTURA",IF(M278&lt;0,"TROCA ATRASADA",IF(M278&lt;=Dashboard!$D$4,"TROCAR EM BREVE","OK")))),"VERIFIQUE QUANTIDADE"),"VERIFIQUE QUANTIDADE")))))</x:f>
      </x:c>
      <x:c r="P278" s="6" t="str">
        <x:f>IF(A278="","",IFERROR(VLOOKUP(F278,EPIs!$A$2:$E$500,5,FALSE),"EPI NÃO CADASTRADO"))</x:f>
      </x:c>
    </x:row>
    <x:row r="279">
      <x:c r="B279" s="5"/>
      <x:c r="I279" s="6"/>
      <x:c r="L279" s="5" t="str">
        <x:f>IF(A279="","",IF(OR(LEN(B279)=0,LEN(F279)=0),"",IF(AND(ISNUMBER(B279),ISNUMBER(P279)),IF(AND(B279&gt;0,P279&gt;0,P279=INT(P279)),B279+P279,""),"")))</x:f>
      </x:c>
      <x:c r="M279" s="6" t="str">
        <x:f>IF(L279="","",L279-Dashboard!$B$4)</x:f>
      </x:c>
      <x:c r="N279" t="str">
        <x:f>IF(A279="","",IF(OR(LEN(B279)=0,LEN(C279)=0,LEN(F279)=0,LEN(I279)=0),"DADOS INCOMPLETOS",IF(COUNTIF(Colaboradores!$A$2:$A$500,C279)=0,"MATRÍCULA NÃO CADASTRADA",IF(P279="EPI NÃO CADASTRADO","EPI NÃO CADASTRADO",IF(ISNUMBER(I279),IF(AND(I279&gt;0,I279=INT(I279)),IF(L279="","VERIFIQUE DATA/INTERVALO",IF(B279&gt;Dashboard!$B$4,"ENTREGA FUTURA",IF(M279&lt;0,"TROCA ATRASADA",IF(M279&lt;=Dashboard!$D$4,"TROCAR EM BREVE","OK")))),"VERIFIQUE QUANTIDADE"),"VERIFIQUE QUANTIDADE")))))</x:f>
      </x:c>
      <x:c r="P279" s="6" t="str">
        <x:f>IF(A279="","",IFERROR(VLOOKUP(F279,EPIs!$A$2:$E$500,5,FALSE),"EPI NÃO CADASTRADO"))</x:f>
      </x:c>
    </x:row>
    <x:row r="280">
      <x:c r="B280" s="5"/>
      <x:c r="I280" s="6"/>
      <x:c r="L280" s="5" t="str">
        <x:f>IF(A280="","",IF(OR(LEN(B280)=0,LEN(F280)=0),"",IF(AND(ISNUMBER(B280),ISNUMBER(P280)),IF(AND(B280&gt;0,P280&gt;0,P280=INT(P280)),B280+P280,""),"")))</x:f>
      </x:c>
      <x:c r="M280" s="6" t="str">
        <x:f>IF(L280="","",L280-Dashboard!$B$4)</x:f>
      </x:c>
      <x:c r="N280" t="str">
        <x:f>IF(A280="","",IF(OR(LEN(B280)=0,LEN(C280)=0,LEN(F280)=0,LEN(I280)=0),"DADOS INCOMPLETOS",IF(COUNTIF(Colaboradores!$A$2:$A$500,C280)=0,"MATRÍCULA NÃO CADASTRADA",IF(P280="EPI NÃO CADASTRADO","EPI NÃO CADASTRADO",IF(ISNUMBER(I280),IF(AND(I280&gt;0,I280=INT(I280)),IF(L280="","VERIFIQUE DATA/INTERVALO",IF(B280&gt;Dashboard!$B$4,"ENTREGA FUTURA",IF(M280&lt;0,"TROCA ATRASADA",IF(M280&lt;=Dashboard!$D$4,"TROCAR EM BREVE","OK")))),"VERIFIQUE QUANTIDADE"),"VERIFIQUE QUANTIDADE")))))</x:f>
      </x:c>
      <x:c r="P280" s="6" t="str">
        <x:f>IF(A280="","",IFERROR(VLOOKUP(F280,EPIs!$A$2:$E$500,5,FALSE),"EPI NÃO CADASTRADO"))</x:f>
      </x:c>
    </x:row>
    <x:row r="281">
      <x:c r="B281" s="5"/>
      <x:c r="I281" s="6"/>
      <x:c r="L281" s="5" t="str">
        <x:f>IF(A281="","",IF(OR(LEN(B281)=0,LEN(F281)=0),"",IF(AND(ISNUMBER(B281),ISNUMBER(P281)),IF(AND(B281&gt;0,P281&gt;0,P281=INT(P281)),B281+P281,""),"")))</x:f>
      </x:c>
      <x:c r="M281" s="6" t="str">
        <x:f>IF(L281="","",L281-Dashboard!$B$4)</x:f>
      </x:c>
      <x:c r="N281" t="str">
        <x:f>IF(A281="","",IF(OR(LEN(B281)=0,LEN(C281)=0,LEN(F281)=0,LEN(I281)=0),"DADOS INCOMPLETOS",IF(COUNTIF(Colaboradores!$A$2:$A$500,C281)=0,"MATRÍCULA NÃO CADASTRADA",IF(P281="EPI NÃO CADASTRADO","EPI NÃO CADASTRADO",IF(ISNUMBER(I281),IF(AND(I281&gt;0,I281=INT(I281)),IF(L281="","VERIFIQUE DATA/INTERVALO",IF(B281&gt;Dashboard!$B$4,"ENTREGA FUTURA",IF(M281&lt;0,"TROCA ATRASADA",IF(M281&lt;=Dashboard!$D$4,"TROCAR EM BREVE","OK")))),"VERIFIQUE QUANTIDADE"),"VERIFIQUE QUANTIDADE")))))</x:f>
      </x:c>
      <x:c r="P281" s="6" t="str">
        <x:f>IF(A281="","",IFERROR(VLOOKUP(F281,EPIs!$A$2:$E$500,5,FALSE),"EPI NÃO CADASTRADO"))</x:f>
      </x:c>
    </x:row>
    <x:row r="282">
      <x:c r="B282" s="5"/>
      <x:c r="I282" s="6"/>
      <x:c r="L282" s="5" t="str">
        <x:f>IF(A282="","",IF(OR(LEN(B282)=0,LEN(F282)=0),"",IF(AND(ISNUMBER(B282),ISNUMBER(P282)),IF(AND(B282&gt;0,P282&gt;0,P282=INT(P282)),B282+P282,""),"")))</x:f>
      </x:c>
      <x:c r="M282" s="6" t="str">
        <x:f>IF(L282="","",L282-Dashboard!$B$4)</x:f>
      </x:c>
      <x:c r="N282" t="str">
        <x:f>IF(A282="","",IF(OR(LEN(B282)=0,LEN(C282)=0,LEN(F282)=0,LEN(I282)=0),"DADOS INCOMPLETOS",IF(COUNTIF(Colaboradores!$A$2:$A$500,C282)=0,"MATRÍCULA NÃO CADASTRADA",IF(P282="EPI NÃO CADASTRADO","EPI NÃO CADASTRADO",IF(ISNUMBER(I282),IF(AND(I282&gt;0,I282=INT(I282)),IF(L282="","VERIFIQUE DATA/INTERVALO",IF(B282&gt;Dashboard!$B$4,"ENTREGA FUTURA",IF(M282&lt;0,"TROCA ATRASADA",IF(M282&lt;=Dashboard!$D$4,"TROCAR EM BREVE","OK")))),"VERIFIQUE QUANTIDADE"),"VERIFIQUE QUANTIDADE")))))</x:f>
      </x:c>
      <x:c r="P282" s="6" t="str">
        <x:f>IF(A282="","",IFERROR(VLOOKUP(F282,EPIs!$A$2:$E$500,5,FALSE),"EPI NÃO CADASTRADO"))</x:f>
      </x:c>
    </x:row>
    <x:row r="283">
      <x:c r="B283" s="5"/>
      <x:c r="I283" s="6"/>
      <x:c r="L283" s="5" t="str">
        <x:f>IF(A283="","",IF(OR(LEN(B283)=0,LEN(F283)=0),"",IF(AND(ISNUMBER(B283),ISNUMBER(P283)),IF(AND(B283&gt;0,P283&gt;0,P283=INT(P283)),B283+P283,""),"")))</x:f>
      </x:c>
      <x:c r="M283" s="6" t="str">
        <x:f>IF(L283="","",L283-Dashboard!$B$4)</x:f>
      </x:c>
      <x:c r="N283" t="str">
        <x:f>IF(A283="","",IF(OR(LEN(B283)=0,LEN(C283)=0,LEN(F283)=0,LEN(I283)=0),"DADOS INCOMPLETOS",IF(COUNTIF(Colaboradores!$A$2:$A$500,C283)=0,"MATRÍCULA NÃO CADASTRADA",IF(P283="EPI NÃO CADASTRADO","EPI NÃO CADASTRADO",IF(ISNUMBER(I283),IF(AND(I283&gt;0,I283=INT(I283)),IF(L283="","VERIFIQUE DATA/INTERVALO",IF(B283&gt;Dashboard!$B$4,"ENTREGA FUTURA",IF(M283&lt;0,"TROCA ATRASADA",IF(M283&lt;=Dashboard!$D$4,"TROCAR EM BREVE","OK")))),"VERIFIQUE QUANTIDADE"),"VERIFIQUE QUANTIDADE")))))</x:f>
      </x:c>
      <x:c r="P283" s="6" t="str">
        <x:f>IF(A283="","",IFERROR(VLOOKUP(F283,EPIs!$A$2:$E$500,5,FALSE),"EPI NÃO CADASTRADO"))</x:f>
      </x:c>
    </x:row>
    <x:row r="284">
      <x:c r="B284" s="5"/>
      <x:c r="I284" s="6"/>
      <x:c r="L284" s="5" t="str">
        <x:f>IF(A284="","",IF(OR(LEN(B284)=0,LEN(F284)=0),"",IF(AND(ISNUMBER(B284),ISNUMBER(P284)),IF(AND(B284&gt;0,P284&gt;0,P284=INT(P284)),B284+P284,""),"")))</x:f>
      </x:c>
      <x:c r="M284" s="6" t="str">
        <x:f>IF(L284="","",L284-Dashboard!$B$4)</x:f>
      </x:c>
      <x:c r="N284" t="str">
        <x:f>IF(A284="","",IF(OR(LEN(B284)=0,LEN(C284)=0,LEN(F284)=0,LEN(I284)=0),"DADOS INCOMPLETOS",IF(COUNTIF(Colaboradores!$A$2:$A$500,C284)=0,"MATRÍCULA NÃO CADASTRADA",IF(P284="EPI NÃO CADASTRADO","EPI NÃO CADASTRADO",IF(ISNUMBER(I284),IF(AND(I284&gt;0,I284=INT(I284)),IF(L284="","VERIFIQUE DATA/INTERVALO",IF(B284&gt;Dashboard!$B$4,"ENTREGA FUTURA",IF(M284&lt;0,"TROCA ATRASADA",IF(M284&lt;=Dashboard!$D$4,"TROCAR EM BREVE","OK")))),"VERIFIQUE QUANTIDADE"),"VERIFIQUE QUANTIDADE")))))</x:f>
      </x:c>
      <x:c r="P284" s="6" t="str">
        <x:f>IF(A284="","",IFERROR(VLOOKUP(F284,EPIs!$A$2:$E$500,5,FALSE),"EPI NÃO CADASTRADO"))</x:f>
      </x:c>
    </x:row>
    <x:row r="285">
      <x:c r="B285" s="5"/>
      <x:c r="I285" s="6"/>
      <x:c r="L285" s="5" t="str">
        <x:f>IF(A285="","",IF(OR(LEN(B285)=0,LEN(F285)=0),"",IF(AND(ISNUMBER(B285),ISNUMBER(P285)),IF(AND(B285&gt;0,P285&gt;0,P285=INT(P285)),B285+P285,""),"")))</x:f>
      </x:c>
      <x:c r="M285" s="6" t="str">
        <x:f>IF(L285="","",L285-Dashboard!$B$4)</x:f>
      </x:c>
      <x:c r="N285" t="str">
        <x:f>IF(A285="","",IF(OR(LEN(B285)=0,LEN(C285)=0,LEN(F285)=0,LEN(I285)=0),"DADOS INCOMPLETOS",IF(COUNTIF(Colaboradores!$A$2:$A$500,C285)=0,"MATRÍCULA NÃO CADASTRADA",IF(P285="EPI NÃO CADASTRADO","EPI NÃO CADASTRADO",IF(ISNUMBER(I285),IF(AND(I285&gt;0,I285=INT(I285)),IF(L285="","VERIFIQUE DATA/INTERVALO",IF(B285&gt;Dashboard!$B$4,"ENTREGA FUTURA",IF(M285&lt;0,"TROCA ATRASADA",IF(M285&lt;=Dashboard!$D$4,"TROCAR EM BREVE","OK")))),"VERIFIQUE QUANTIDADE"),"VERIFIQUE QUANTIDADE")))))</x:f>
      </x:c>
      <x:c r="P285" s="6" t="str">
        <x:f>IF(A285="","",IFERROR(VLOOKUP(F285,EPIs!$A$2:$E$500,5,FALSE),"EPI NÃO CADASTRADO"))</x:f>
      </x:c>
    </x:row>
    <x:row r="286">
      <x:c r="B286" s="5"/>
      <x:c r="I286" s="6"/>
      <x:c r="L286" s="5" t="str">
        <x:f>IF(A286="","",IF(OR(LEN(B286)=0,LEN(F286)=0),"",IF(AND(ISNUMBER(B286),ISNUMBER(P286)),IF(AND(B286&gt;0,P286&gt;0,P286=INT(P286)),B286+P286,""),"")))</x:f>
      </x:c>
      <x:c r="M286" s="6" t="str">
        <x:f>IF(L286="","",L286-Dashboard!$B$4)</x:f>
      </x:c>
      <x:c r="N286" t="str">
        <x:f>IF(A286="","",IF(OR(LEN(B286)=0,LEN(C286)=0,LEN(F286)=0,LEN(I286)=0),"DADOS INCOMPLETOS",IF(COUNTIF(Colaboradores!$A$2:$A$500,C286)=0,"MATRÍCULA NÃO CADASTRADA",IF(P286="EPI NÃO CADASTRADO","EPI NÃO CADASTRADO",IF(ISNUMBER(I286),IF(AND(I286&gt;0,I286=INT(I286)),IF(L286="","VERIFIQUE DATA/INTERVALO",IF(B286&gt;Dashboard!$B$4,"ENTREGA FUTURA",IF(M286&lt;0,"TROCA ATRASADA",IF(M286&lt;=Dashboard!$D$4,"TROCAR EM BREVE","OK")))),"VERIFIQUE QUANTIDADE"),"VERIFIQUE QUANTIDADE")))))</x:f>
      </x:c>
      <x:c r="P286" s="6" t="str">
        <x:f>IF(A286="","",IFERROR(VLOOKUP(F286,EPIs!$A$2:$E$500,5,FALSE),"EPI NÃO CADASTRADO"))</x:f>
      </x:c>
    </x:row>
    <x:row r="287">
      <x:c r="B287" s="5"/>
      <x:c r="I287" s="6"/>
      <x:c r="L287" s="5" t="str">
        <x:f>IF(A287="","",IF(OR(LEN(B287)=0,LEN(F287)=0),"",IF(AND(ISNUMBER(B287),ISNUMBER(P287)),IF(AND(B287&gt;0,P287&gt;0,P287=INT(P287)),B287+P287,""),"")))</x:f>
      </x:c>
      <x:c r="M287" s="6" t="str">
        <x:f>IF(L287="","",L287-Dashboard!$B$4)</x:f>
      </x:c>
      <x:c r="N287" t="str">
        <x:f>IF(A287="","",IF(OR(LEN(B287)=0,LEN(C287)=0,LEN(F287)=0,LEN(I287)=0),"DADOS INCOMPLETOS",IF(COUNTIF(Colaboradores!$A$2:$A$500,C287)=0,"MATRÍCULA NÃO CADASTRADA",IF(P287="EPI NÃO CADASTRADO","EPI NÃO CADASTRADO",IF(ISNUMBER(I287),IF(AND(I287&gt;0,I287=INT(I287)),IF(L287="","VERIFIQUE DATA/INTERVALO",IF(B287&gt;Dashboard!$B$4,"ENTREGA FUTURA",IF(M287&lt;0,"TROCA ATRASADA",IF(M287&lt;=Dashboard!$D$4,"TROCAR EM BREVE","OK")))),"VERIFIQUE QUANTIDADE"),"VERIFIQUE QUANTIDADE")))))</x:f>
      </x:c>
      <x:c r="P287" s="6" t="str">
        <x:f>IF(A287="","",IFERROR(VLOOKUP(F287,EPIs!$A$2:$E$500,5,FALSE),"EPI NÃO CADASTRADO"))</x:f>
      </x:c>
    </x:row>
    <x:row r="288">
      <x:c r="B288" s="5"/>
      <x:c r="I288" s="6"/>
      <x:c r="L288" s="5" t="str">
        <x:f>IF(A288="","",IF(OR(LEN(B288)=0,LEN(F288)=0),"",IF(AND(ISNUMBER(B288),ISNUMBER(P288)),IF(AND(B288&gt;0,P288&gt;0,P288=INT(P288)),B288+P288,""),"")))</x:f>
      </x:c>
      <x:c r="M288" s="6" t="str">
        <x:f>IF(L288="","",L288-Dashboard!$B$4)</x:f>
      </x:c>
      <x:c r="N288" t="str">
        <x:f>IF(A288="","",IF(OR(LEN(B288)=0,LEN(C288)=0,LEN(F288)=0,LEN(I288)=0),"DADOS INCOMPLETOS",IF(COUNTIF(Colaboradores!$A$2:$A$500,C288)=0,"MATRÍCULA NÃO CADASTRADA",IF(P288="EPI NÃO CADASTRADO","EPI NÃO CADASTRADO",IF(ISNUMBER(I288),IF(AND(I288&gt;0,I288=INT(I288)),IF(L288="","VERIFIQUE DATA/INTERVALO",IF(B288&gt;Dashboard!$B$4,"ENTREGA FUTURA",IF(M288&lt;0,"TROCA ATRASADA",IF(M288&lt;=Dashboard!$D$4,"TROCAR EM BREVE","OK")))),"VERIFIQUE QUANTIDADE"),"VERIFIQUE QUANTIDADE")))))</x:f>
      </x:c>
      <x:c r="P288" s="6" t="str">
        <x:f>IF(A288="","",IFERROR(VLOOKUP(F288,EPIs!$A$2:$E$500,5,FALSE),"EPI NÃO CADASTRADO"))</x:f>
      </x:c>
    </x:row>
    <x:row r="289">
      <x:c r="B289" s="5"/>
      <x:c r="I289" s="6"/>
      <x:c r="L289" s="5" t="str">
        <x:f>IF(A289="","",IF(OR(LEN(B289)=0,LEN(F289)=0),"",IF(AND(ISNUMBER(B289),ISNUMBER(P289)),IF(AND(B289&gt;0,P289&gt;0,P289=INT(P289)),B289+P289,""),"")))</x:f>
      </x:c>
      <x:c r="M289" s="6" t="str">
        <x:f>IF(L289="","",L289-Dashboard!$B$4)</x:f>
      </x:c>
      <x:c r="N289" t="str">
        <x:f>IF(A289="","",IF(OR(LEN(B289)=0,LEN(C289)=0,LEN(F289)=0,LEN(I289)=0),"DADOS INCOMPLETOS",IF(COUNTIF(Colaboradores!$A$2:$A$500,C289)=0,"MATRÍCULA NÃO CADASTRADA",IF(P289="EPI NÃO CADASTRADO","EPI NÃO CADASTRADO",IF(ISNUMBER(I289),IF(AND(I289&gt;0,I289=INT(I289)),IF(L289="","VERIFIQUE DATA/INTERVALO",IF(B289&gt;Dashboard!$B$4,"ENTREGA FUTURA",IF(M289&lt;0,"TROCA ATRASADA",IF(M289&lt;=Dashboard!$D$4,"TROCAR EM BREVE","OK")))),"VERIFIQUE QUANTIDADE"),"VERIFIQUE QUANTIDADE")))))</x:f>
      </x:c>
      <x:c r="P289" s="6" t="str">
        <x:f>IF(A289="","",IFERROR(VLOOKUP(F289,EPIs!$A$2:$E$500,5,FALSE),"EPI NÃO CADASTRADO"))</x:f>
      </x:c>
    </x:row>
    <x:row r="290">
      <x:c r="B290" s="5"/>
      <x:c r="I290" s="6"/>
      <x:c r="L290" s="5" t="str">
        <x:f>IF(A290="","",IF(OR(LEN(B290)=0,LEN(F290)=0),"",IF(AND(ISNUMBER(B290),ISNUMBER(P290)),IF(AND(B290&gt;0,P290&gt;0,P290=INT(P290)),B290+P290,""),"")))</x:f>
      </x:c>
      <x:c r="M290" s="6" t="str">
        <x:f>IF(L290="","",L290-Dashboard!$B$4)</x:f>
      </x:c>
      <x:c r="N290" t="str">
        <x:f>IF(A290="","",IF(OR(LEN(B290)=0,LEN(C290)=0,LEN(F290)=0,LEN(I290)=0),"DADOS INCOMPLETOS",IF(COUNTIF(Colaboradores!$A$2:$A$500,C290)=0,"MATRÍCULA NÃO CADASTRADA",IF(P290="EPI NÃO CADASTRADO","EPI NÃO CADASTRADO",IF(ISNUMBER(I290),IF(AND(I290&gt;0,I290=INT(I290)),IF(L290="","VERIFIQUE DATA/INTERVALO",IF(B290&gt;Dashboard!$B$4,"ENTREGA FUTURA",IF(M290&lt;0,"TROCA ATRASADA",IF(M290&lt;=Dashboard!$D$4,"TROCAR EM BREVE","OK")))),"VERIFIQUE QUANTIDADE"),"VERIFIQUE QUANTIDADE")))))</x:f>
      </x:c>
      <x:c r="P290" s="6" t="str">
        <x:f>IF(A290="","",IFERROR(VLOOKUP(F290,EPIs!$A$2:$E$500,5,FALSE),"EPI NÃO CADASTRADO"))</x:f>
      </x:c>
    </x:row>
    <x:row r="291">
      <x:c r="B291" s="5"/>
      <x:c r="I291" s="6"/>
      <x:c r="L291" s="5" t="str">
        <x:f>IF(A291="","",IF(OR(LEN(B291)=0,LEN(F291)=0),"",IF(AND(ISNUMBER(B291),ISNUMBER(P291)),IF(AND(B291&gt;0,P291&gt;0,P291=INT(P291)),B291+P291,""),"")))</x:f>
      </x:c>
      <x:c r="M291" s="6" t="str">
        <x:f>IF(L291="","",L291-Dashboard!$B$4)</x:f>
      </x:c>
      <x:c r="N291" t="str">
        <x:f>IF(A291="","",IF(OR(LEN(B291)=0,LEN(C291)=0,LEN(F291)=0,LEN(I291)=0),"DADOS INCOMPLETOS",IF(COUNTIF(Colaboradores!$A$2:$A$500,C291)=0,"MATRÍCULA NÃO CADASTRADA",IF(P291="EPI NÃO CADASTRADO","EPI NÃO CADASTRADO",IF(ISNUMBER(I291),IF(AND(I291&gt;0,I291=INT(I291)),IF(L291="","VERIFIQUE DATA/INTERVALO",IF(B291&gt;Dashboard!$B$4,"ENTREGA FUTURA",IF(M291&lt;0,"TROCA ATRASADA",IF(M291&lt;=Dashboard!$D$4,"TROCAR EM BREVE","OK")))),"VERIFIQUE QUANTIDADE"),"VERIFIQUE QUANTIDADE")))))</x:f>
      </x:c>
      <x:c r="P291" s="6" t="str">
        <x:f>IF(A291="","",IFERROR(VLOOKUP(F291,EPIs!$A$2:$E$500,5,FALSE),"EPI NÃO CADASTRADO"))</x:f>
      </x:c>
    </x:row>
    <x:row r="292">
      <x:c r="B292" s="5"/>
      <x:c r="I292" s="6"/>
      <x:c r="L292" s="5" t="str">
        <x:f>IF(A292="","",IF(OR(LEN(B292)=0,LEN(F292)=0),"",IF(AND(ISNUMBER(B292),ISNUMBER(P292)),IF(AND(B292&gt;0,P292&gt;0,P292=INT(P292)),B292+P292,""),"")))</x:f>
      </x:c>
      <x:c r="M292" s="6" t="str">
        <x:f>IF(L292="","",L292-Dashboard!$B$4)</x:f>
      </x:c>
      <x:c r="N292" t="str">
        <x:f>IF(A292="","",IF(OR(LEN(B292)=0,LEN(C292)=0,LEN(F292)=0,LEN(I292)=0),"DADOS INCOMPLETOS",IF(COUNTIF(Colaboradores!$A$2:$A$500,C292)=0,"MATRÍCULA NÃO CADASTRADA",IF(P292="EPI NÃO CADASTRADO","EPI NÃO CADASTRADO",IF(ISNUMBER(I292),IF(AND(I292&gt;0,I292=INT(I292)),IF(L292="","VERIFIQUE DATA/INTERVALO",IF(B292&gt;Dashboard!$B$4,"ENTREGA FUTURA",IF(M292&lt;0,"TROCA ATRASADA",IF(M292&lt;=Dashboard!$D$4,"TROCAR EM BREVE","OK")))),"VERIFIQUE QUANTIDADE"),"VERIFIQUE QUANTIDADE")))))</x:f>
      </x:c>
      <x:c r="P292" s="6" t="str">
        <x:f>IF(A292="","",IFERROR(VLOOKUP(F292,EPIs!$A$2:$E$500,5,FALSE),"EPI NÃO CADASTRADO"))</x:f>
      </x:c>
    </x:row>
    <x:row r="293">
      <x:c r="B293" s="5"/>
      <x:c r="I293" s="6"/>
      <x:c r="L293" s="5" t="str">
        <x:f>IF(A293="","",IF(OR(LEN(B293)=0,LEN(F293)=0),"",IF(AND(ISNUMBER(B293),ISNUMBER(P293)),IF(AND(B293&gt;0,P293&gt;0,P293=INT(P293)),B293+P293,""),"")))</x:f>
      </x:c>
      <x:c r="M293" s="6" t="str">
        <x:f>IF(L293="","",L293-Dashboard!$B$4)</x:f>
      </x:c>
      <x:c r="N293" t="str">
        <x:f>IF(A293="","",IF(OR(LEN(B293)=0,LEN(C293)=0,LEN(F293)=0,LEN(I293)=0),"DADOS INCOMPLETOS",IF(COUNTIF(Colaboradores!$A$2:$A$500,C293)=0,"MATRÍCULA NÃO CADASTRADA",IF(P293="EPI NÃO CADASTRADO","EPI NÃO CADASTRADO",IF(ISNUMBER(I293),IF(AND(I293&gt;0,I293=INT(I293)),IF(L293="","VERIFIQUE DATA/INTERVALO",IF(B293&gt;Dashboard!$B$4,"ENTREGA FUTURA",IF(M293&lt;0,"TROCA ATRASADA",IF(M293&lt;=Dashboard!$D$4,"TROCAR EM BREVE","OK")))),"VERIFIQUE QUANTIDADE"),"VERIFIQUE QUANTIDADE")))))</x:f>
      </x:c>
      <x:c r="P293" s="6" t="str">
        <x:f>IF(A293="","",IFERROR(VLOOKUP(F293,EPIs!$A$2:$E$500,5,FALSE),"EPI NÃO CADASTRADO"))</x:f>
      </x:c>
    </x:row>
    <x:row r="294">
      <x:c r="B294" s="5"/>
      <x:c r="I294" s="6"/>
      <x:c r="L294" s="5" t="str">
        <x:f>IF(A294="","",IF(OR(LEN(B294)=0,LEN(F294)=0),"",IF(AND(ISNUMBER(B294),ISNUMBER(P294)),IF(AND(B294&gt;0,P294&gt;0,P294=INT(P294)),B294+P294,""),"")))</x:f>
      </x:c>
      <x:c r="M294" s="6" t="str">
        <x:f>IF(L294="","",L294-Dashboard!$B$4)</x:f>
      </x:c>
      <x:c r="N294" t="str">
        <x:f>IF(A294="","",IF(OR(LEN(B294)=0,LEN(C294)=0,LEN(F294)=0,LEN(I294)=0),"DADOS INCOMPLETOS",IF(COUNTIF(Colaboradores!$A$2:$A$500,C294)=0,"MATRÍCULA NÃO CADASTRADA",IF(P294="EPI NÃO CADASTRADO","EPI NÃO CADASTRADO",IF(ISNUMBER(I294),IF(AND(I294&gt;0,I294=INT(I294)),IF(L294="","VERIFIQUE DATA/INTERVALO",IF(B294&gt;Dashboard!$B$4,"ENTREGA FUTURA",IF(M294&lt;0,"TROCA ATRASADA",IF(M294&lt;=Dashboard!$D$4,"TROCAR EM BREVE","OK")))),"VERIFIQUE QUANTIDADE"),"VERIFIQUE QUANTIDADE")))))</x:f>
      </x:c>
      <x:c r="P294" s="6" t="str">
        <x:f>IF(A294="","",IFERROR(VLOOKUP(F294,EPIs!$A$2:$E$500,5,FALSE),"EPI NÃO CADASTRADO"))</x:f>
      </x:c>
    </x:row>
    <x:row r="295">
      <x:c r="B295" s="5"/>
      <x:c r="I295" s="6"/>
      <x:c r="L295" s="5" t="str">
        <x:f>IF(A295="","",IF(OR(LEN(B295)=0,LEN(F295)=0),"",IF(AND(ISNUMBER(B295),ISNUMBER(P295)),IF(AND(B295&gt;0,P295&gt;0,P295=INT(P295)),B295+P295,""),"")))</x:f>
      </x:c>
      <x:c r="M295" s="6" t="str">
        <x:f>IF(L295="","",L295-Dashboard!$B$4)</x:f>
      </x:c>
      <x:c r="N295" t="str">
        <x:f>IF(A295="","",IF(OR(LEN(B295)=0,LEN(C295)=0,LEN(F295)=0,LEN(I295)=0),"DADOS INCOMPLETOS",IF(COUNTIF(Colaboradores!$A$2:$A$500,C295)=0,"MATRÍCULA NÃO CADASTRADA",IF(P295="EPI NÃO CADASTRADO","EPI NÃO CADASTRADO",IF(ISNUMBER(I295),IF(AND(I295&gt;0,I295=INT(I295)),IF(L295="","VERIFIQUE DATA/INTERVALO",IF(B295&gt;Dashboard!$B$4,"ENTREGA FUTURA",IF(M295&lt;0,"TROCA ATRASADA",IF(M295&lt;=Dashboard!$D$4,"TROCAR EM BREVE","OK")))),"VERIFIQUE QUANTIDADE"),"VERIFIQUE QUANTIDADE")))))</x:f>
      </x:c>
      <x:c r="P295" s="6" t="str">
        <x:f>IF(A295="","",IFERROR(VLOOKUP(F295,EPIs!$A$2:$E$500,5,FALSE),"EPI NÃO CADASTRADO"))</x:f>
      </x:c>
    </x:row>
    <x:row r="296">
      <x:c r="B296" s="5"/>
      <x:c r="I296" s="6"/>
      <x:c r="L296" s="5" t="str">
        <x:f>IF(A296="","",IF(OR(LEN(B296)=0,LEN(F296)=0),"",IF(AND(ISNUMBER(B296),ISNUMBER(P296)),IF(AND(B296&gt;0,P296&gt;0,P296=INT(P296)),B296+P296,""),"")))</x:f>
      </x:c>
      <x:c r="M296" s="6" t="str">
        <x:f>IF(L296="","",L296-Dashboard!$B$4)</x:f>
      </x:c>
      <x:c r="N296" t="str">
        <x:f>IF(A296="","",IF(OR(LEN(B296)=0,LEN(C296)=0,LEN(F296)=0,LEN(I296)=0),"DADOS INCOMPLETOS",IF(COUNTIF(Colaboradores!$A$2:$A$500,C296)=0,"MATRÍCULA NÃO CADASTRADA",IF(P296="EPI NÃO CADASTRADO","EPI NÃO CADASTRADO",IF(ISNUMBER(I296),IF(AND(I296&gt;0,I296=INT(I296)),IF(L296="","VERIFIQUE DATA/INTERVALO",IF(B296&gt;Dashboard!$B$4,"ENTREGA FUTURA",IF(M296&lt;0,"TROCA ATRASADA",IF(M296&lt;=Dashboard!$D$4,"TROCAR EM BREVE","OK")))),"VERIFIQUE QUANTIDADE"),"VERIFIQUE QUANTIDADE")))))</x:f>
      </x:c>
      <x:c r="P296" s="6" t="str">
        <x:f>IF(A296="","",IFERROR(VLOOKUP(F296,EPIs!$A$2:$E$500,5,FALSE),"EPI NÃO CADASTRADO"))</x:f>
      </x:c>
    </x:row>
    <x:row r="297">
      <x:c r="B297" s="5"/>
      <x:c r="I297" s="6"/>
      <x:c r="L297" s="5" t="str">
        <x:f>IF(A297="","",IF(OR(LEN(B297)=0,LEN(F297)=0),"",IF(AND(ISNUMBER(B297),ISNUMBER(P297)),IF(AND(B297&gt;0,P297&gt;0,P297=INT(P297)),B297+P297,""),"")))</x:f>
      </x:c>
      <x:c r="M297" s="6" t="str">
        <x:f>IF(L297="","",L297-Dashboard!$B$4)</x:f>
      </x:c>
      <x:c r="N297" t="str">
        <x:f>IF(A297="","",IF(OR(LEN(B297)=0,LEN(C297)=0,LEN(F297)=0,LEN(I297)=0),"DADOS INCOMPLETOS",IF(COUNTIF(Colaboradores!$A$2:$A$500,C297)=0,"MATRÍCULA NÃO CADASTRADA",IF(P297="EPI NÃO CADASTRADO","EPI NÃO CADASTRADO",IF(ISNUMBER(I297),IF(AND(I297&gt;0,I297=INT(I297)),IF(L297="","VERIFIQUE DATA/INTERVALO",IF(B297&gt;Dashboard!$B$4,"ENTREGA FUTURA",IF(M297&lt;0,"TROCA ATRASADA",IF(M297&lt;=Dashboard!$D$4,"TROCAR EM BREVE","OK")))),"VERIFIQUE QUANTIDADE"),"VERIFIQUE QUANTIDADE")))))</x:f>
      </x:c>
      <x:c r="P297" s="6" t="str">
        <x:f>IF(A297="","",IFERROR(VLOOKUP(F297,EPIs!$A$2:$E$500,5,FALSE),"EPI NÃO CADASTRADO"))</x:f>
      </x:c>
    </x:row>
    <x:row r="298">
      <x:c r="B298" s="5"/>
      <x:c r="I298" s="6"/>
      <x:c r="L298" s="5" t="str">
        <x:f>IF(A298="","",IF(OR(LEN(B298)=0,LEN(F298)=0),"",IF(AND(ISNUMBER(B298),ISNUMBER(P298)),IF(AND(B298&gt;0,P298&gt;0,P298=INT(P298)),B298+P298,""),"")))</x:f>
      </x:c>
      <x:c r="M298" s="6" t="str">
        <x:f>IF(L298="","",L298-Dashboard!$B$4)</x:f>
      </x:c>
      <x:c r="N298" t="str">
        <x:f>IF(A298="","",IF(OR(LEN(B298)=0,LEN(C298)=0,LEN(F298)=0,LEN(I298)=0),"DADOS INCOMPLETOS",IF(COUNTIF(Colaboradores!$A$2:$A$500,C298)=0,"MATRÍCULA NÃO CADASTRADA",IF(P298="EPI NÃO CADASTRADO","EPI NÃO CADASTRADO",IF(ISNUMBER(I298),IF(AND(I298&gt;0,I298=INT(I298)),IF(L298="","VERIFIQUE DATA/INTERVALO",IF(B298&gt;Dashboard!$B$4,"ENTREGA FUTURA",IF(M298&lt;0,"TROCA ATRASADA",IF(M298&lt;=Dashboard!$D$4,"TROCAR EM BREVE","OK")))),"VERIFIQUE QUANTIDADE"),"VERIFIQUE QUANTIDADE")))))</x:f>
      </x:c>
      <x:c r="P298" s="6" t="str">
        <x:f>IF(A298="","",IFERROR(VLOOKUP(F298,EPIs!$A$2:$E$500,5,FALSE),"EPI NÃO CADASTRADO"))</x:f>
      </x:c>
    </x:row>
    <x:row r="299">
      <x:c r="B299" s="5"/>
      <x:c r="I299" s="6"/>
      <x:c r="L299" s="5" t="str">
        <x:f>IF(A299="","",IF(OR(LEN(B299)=0,LEN(F299)=0),"",IF(AND(ISNUMBER(B299),ISNUMBER(P299)),IF(AND(B299&gt;0,P299&gt;0,P299=INT(P299)),B299+P299,""),"")))</x:f>
      </x:c>
      <x:c r="M299" s="6" t="str">
        <x:f>IF(L299="","",L299-Dashboard!$B$4)</x:f>
      </x:c>
      <x:c r="N299" t="str">
        <x:f>IF(A299="","",IF(OR(LEN(B299)=0,LEN(C299)=0,LEN(F299)=0,LEN(I299)=0),"DADOS INCOMPLETOS",IF(COUNTIF(Colaboradores!$A$2:$A$500,C299)=0,"MATRÍCULA NÃO CADASTRADA",IF(P299="EPI NÃO CADASTRADO","EPI NÃO CADASTRADO",IF(ISNUMBER(I299),IF(AND(I299&gt;0,I299=INT(I299)),IF(L299="","VERIFIQUE DATA/INTERVALO",IF(B299&gt;Dashboard!$B$4,"ENTREGA FUTURA",IF(M299&lt;0,"TROCA ATRASADA",IF(M299&lt;=Dashboard!$D$4,"TROCAR EM BREVE","OK")))),"VERIFIQUE QUANTIDADE"),"VERIFIQUE QUANTIDADE")))))</x:f>
      </x:c>
      <x:c r="P299" s="6" t="str">
        <x:f>IF(A299="","",IFERROR(VLOOKUP(F299,EPIs!$A$2:$E$500,5,FALSE),"EPI NÃO CADASTRADO"))</x:f>
      </x:c>
    </x:row>
    <x:row r="300">
      <x:c r="B300" s="5"/>
      <x:c r="I300" s="6"/>
      <x:c r="L300" s="5" t="str">
        <x:f>IF(A300="","",IF(OR(LEN(B300)=0,LEN(F300)=0),"",IF(AND(ISNUMBER(B300),ISNUMBER(P300)),IF(AND(B300&gt;0,P300&gt;0,P300=INT(P300)),B300+P300,""),"")))</x:f>
      </x:c>
      <x:c r="M300" s="6" t="str">
        <x:f>IF(L300="","",L300-Dashboard!$B$4)</x:f>
      </x:c>
      <x:c r="N300" t="str">
        <x:f>IF(A300="","",IF(OR(LEN(B300)=0,LEN(C300)=0,LEN(F300)=0,LEN(I300)=0),"DADOS INCOMPLETOS",IF(COUNTIF(Colaboradores!$A$2:$A$500,C300)=0,"MATRÍCULA NÃO CADASTRADA",IF(P300="EPI NÃO CADASTRADO","EPI NÃO CADASTRADO",IF(ISNUMBER(I300),IF(AND(I300&gt;0,I300=INT(I300)),IF(L300="","VERIFIQUE DATA/INTERVALO",IF(B300&gt;Dashboard!$B$4,"ENTREGA FUTURA",IF(M300&lt;0,"TROCA ATRASADA",IF(M300&lt;=Dashboard!$D$4,"TROCAR EM BREVE","OK")))),"VERIFIQUE QUANTIDADE"),"VERIFIQUE QUANTIDADE")))))</x:f>
      </x:c>
      <x:c r="P300" s="6" t="str">
        <x:f>IF(A300="","",IFERROR(VLOOKUP(F300,EPIs!$A$2:$E$500,5,FALSE),"EPI NÃO CADASTRADO"))</x:f>
      </x:c>
    </x:row>
    <x:row r="301">
      <x:c r="B301" s="5"/>
      <x:c r="I301" s="6"/>
      <x:c r="L301" s="5" t="str">
        <x:f>IF(A301="","",IF(OR(LEN(B301)=0,LEN(F301)=0),"",IF(AND(ISNUMBER(B301),ISNUMBER(P301)),IF(AND(B301&gt;0,P301&gt;0,P301=INT(P301)),B301+P301,""),"")))</x:f>
      </x:c>
      <x:c r="M301" s="6" t="str">
        <x:f>IF(L301="","",L301-Dashboard!$B$4)</x:f>
      </x:c>
      <x:c r="N301" t="str">
        <x:f>IF(A301="","",IF(OR(LEN(B301)=0,LEN(C301)=0,LEN(F301)=0,LEN(I301)=0),"DADOS INCOMPLETOS",IF(COUNTIF(Colaboradores!$A$2:$A$500,C301)=0,"MATRÍCULA NÃO CADASTRADA",IF(P301="EPI NÃO CADASTRADO","EPI NÃO CADASTRADO",IF(ISNUMBER(I301),IF(AND(I301&gt;0,I301=INT(I301)),IF(L301="","VERIFIQUE DATA/INTERVALO",IF(B301&gt;Dashboard!$B$4,"ENTREGA FUTURA",IF(M301&lt;0,"TROCA ATRASADA",IF(M301&lt;=Dashboard!$D$4,"TROCAR EM BREVE","OK")))),"VERIFIQUE QUANTIDADE"),"VERIFIQUE QUANTIDADE")))))</x:f>
      </x:c>
      <x:c r="P301" s="6" t="str">
        <x:f>IF(A301="","",IFERROR(VLOOKUP(F301,EPIs!$A$2:$E$500,5,FALSE),"EPI NÃO CADASTRADO"))</x:f>
      </x:c>
    </x:row>
    <x:row r="302">
      <x:c r="B302" s="5"/>
      <x:c r="I302" s="6"/>
      <x:c r="L302" s="5" t="str">
        <x:f>IF(A302="","",IF(OR(LEN(B302)=0,LEN(F302)=0),"",IF(AND(ISNUMBER(B302),ISNUMBER(P302)),IF(AND(B302&gt;0,P302&gt;0,P302=INT(P302)),B302+P302,""),"")))</x:f>
      </x:c>
      <x:c r="M302" s="6" t="str">
        <x:f>IF(L302="","",L302-Dashboard!$B$4)</x:f>
      </x:c>
      <x:c r="N302" t="str">
        <x:f>IF(A302="","",IF(OR(LEN(B302)=0,LEN(C302)=0,LEN(F302)=0,LEN(I302)=0),"DADOS INCOMPLETOS",IF(COUNTIF(Colaboradores!$A$2:$A$500,C302)=0,"MATRÍCULA NÃO CADASTRADA",IF(P302="EPI NÃO CADASTRADO","EPI NÃO CADASTRADO",IF(ISNUMBER(I302),IF(AND(I302&gt;0,I302=INT(I302)),IF(L302="","VERIFIQUE DATA/INTERVALO",IF(B302&gt;Dashboard!$B$4,"ENTREGA FUTURA",IF(M302&lt;0,"TROCA ATRASADA",IF(M302&lt;=Dashboard!$D$4,"TROCAR EM BREVE","OK")))),"VERIFIQUE QUANTIDADE"),"VERIFIQUE QUANTIDADE")))))</x:f>
      </x:c>
      <x:c r="P302" s="6" t="str">
        <x:f>IF(A302="","",IFERROR(VLOOKUP(F302,EPIs!$A$2:$E$500,5,FALSE),"EPI NÃO CADASTRADO"))</x:f>
      </x:c>
    </x:row>
    <x:row r="303">
      <x:c r="B303" s="5"/>
      <x:c r="I303" s="6"/>
      <x:c r="L303" s="5" t="str">
        <x:f>IF(A303="","",IF(OR(LEN(B303)=0,LEN(F303)=0),"",IF(AND(ISNUMBER(B303),ISNUMBER(P303)),IF(AND(B303&gt;0,P303&gt;0,P303=INT(P303)),B303+P303,""),"")))</x:f>
      </x:c>
      <x:c r="M303" s="6" t="str">
        <x:f>IF(L303="","",L303-Dashboard!$B$4)</x:f>
      </x:c>
      <x:c r="N303" t="str">
        <x:f>IF(A303="","",IF(OR(LEN(B303)=0,LEN(C303)=0,LEN(F303)=0,LEN(I303)=0),"DADOS INCOMPLETOS",IF(COUNTIF(Colaboradores!$A$2:$A$500,C303)=0,"MATRÍCULA NÃO CADASTRADA",IF(P303="EPI NÃO CADASTRADO","EPI NÃO CADASTRADO",IF(ISNUMBER(I303),IF(AND(I303&gt;0,I303=INT(I303)),IF(L303="","VERIFIQUE DATA/INTERVALO",IF(B303&gt;Dashboard!$B$4,"ENTREGA FUTURA",IF(M303&lt;0,"TROCA ATRASADA",IF(M303&lt;=Dashboard!$D$4,"TROCAR EM BREVE","OK")))),"VERIFIQUE QUANTIDADE"),"VERIFIQUE QUANTIDADE")))))</x:f>
      </x:c>
      <x:c r="P303" s="6" t="str">
        <x:f>IF(A303="","",IFERROR(VLOOKUP(F303,EPIs!$A$2:$E$500,5,FALSE),"EPI NÃO CADASTRADO"))</x:f>
      </x:c>
    </x:row>
    <x:row r="304">
      <x:c r="B304" s="5"/>
      <x:c r="I304" s="6"/>
      <x:c r="L304" s="5" t="str">
        <x:f>IF(A304="","",IF(OR(LEN(B304)=0,LEN(F304)=0),"",IF(AND(ISNUMBER(B304),ISNUMBER(P304)),IF(AND(B304&gt;0,P304&gt;0,P304=INT(P304)),B304+P304,""),"")))</x:f>
      </x:c>
      <x:c r="M304" s="6" t="str">
        <x:f>IF(L304="","",L304-Dashboard!$B$4)</x:f>
      </x:c>
      <x:c r="N304" t="str">
        <x:f>IF(A304="","",IF(OR(LEN(B304)=0,LEN(C304)=0,LEN(F304)=0,LEN(I304)=0),"DADOS INCOMPLETOS",IF(COUNTIF(Colaboradores!$A$2:$A$500,C304)=0,"MATRÍCULA NÃO CADASTRADA",IF(P304="EPI NÃO CADASTRADO","EPI NÃO CADASTRADO",IF(ISNUMBER(I304),IF(AND(I304&gt;0,I304=INT(I304)),IF(L304="","VERIFIQUE DATA/INTERVALO",IF(B304&gt;Dashboard!$B$4,"ENTREGA FUTURA",IF(M304&lt;0,"TROCA ATRASADA",IF(M304&lt;=Dashboard!$D$4,"TROCAR EM BREVE","OK")))),"VERIFIQUE QUANTIDADE"),"VERIFIQUE QUANTIDADE")))))</x:f>
      </x:c>
      <x:c r="P304" s="6" t="str">
        <x:f>IF(A304="","",IFERROR(VLOOKUP(F304,EPIs!$A$2:$E$500,5,FALSE),"EPI NÃO CADASTRADO"))</x:f>
      </x:c>
    </x:row>
    <x:row r="305">
      <x:c r="B305" s="5"/>
      <x:c r="I305" s="6"/>
      <x:c r="L305" s="5" t="str">
        <x:f>IF(A305="","",IF(OR(LEN(B305)=0,LEN(F305)=0),"",IF(AND(ISNUMBER(B305),ISNUMBER(P305)),IF(AND(B305&gt;0,P305&gt;0,P305=INT(P305)),B305+P305,""),"")))</x:f>
      </x:c>
      <x:c r="M305" s="6" t="str">
        <x:f>IF(L305="","",L305-Dashboard!$B$4)</x:f>
      </x:c>
      <x:c r="N305" t="str">
        <x:f>IF(A305="","",IF(OR(LEN(B305)=0,LEN(C305)=0,LEN(F305)=0,LEN(I305)=0),"DADOS INCOMPLETOS",IF(COUNTIF(Colaboradores!$A$2:$A$500,C305)=0,"MATRÍCULA NÃO CADASTRADA",IF(P305="EPI NÃO CADASTRADO","EPI NÃO CADASTRADO",IF(ISNUMBER(I305),IF(AND(I305&gt;0,I305=INT(I305)),IF(L305="","VERIFIQUE DATA/INTERVALO",IF(B305&gt;Dashboard!$B$4,"ENTREGA FUTURA",IF(M305&lt;0,"TROCA ATRASADA",IF(M305&lt;=Dashboard!$D$4,"TROCAR EM BREVE","OK")))),"VERIFIQUE QUANTIDADE"),"VERIFIQUE QUANTIDADE")))))</x:f>
      </x:c>
      <x:c r="P305" s="6" t="str">
        <x:f>IF(A305="","",IFERROR(VLOOKUP(F305,EPIs!$A$2:$E$500,5,FALSE),"EPI NÃO CADASTRADO"))</x:f>
      </x:c>
    </x:row>
    <x:row r="306">
      <x:c r="B306" s="5"/>
      <x:c r="I306" s="6"/>
      <x:c r="L306" s="5" t="str">
        <x:f>IF(A306="","",IF(OR(LEN(B306)=0,LEN(F306)=0),"",IF(AND(ISNUMBER(B306),ISNUMBER(P306)),IF(AND(B306&gt;0,P306&gt;0,P306=INT(P306)),B306+P306,""),"")))</x:f>
      </x:c>
      <x:c r="M306" s="6" t="str">
        <x:f>IF(L306="","",L306-Dashboard!$B$4)</x:f>
      </x:c>
      <x:c r="N306" t="str">
        <x:f>IF(A306="","",IF(OR(LEN(B306)=0,LEN(C306)=0,LEN(F306)=0,LEN(I306)=0),"DADOS INCOMPLETOS",IF(COUNTIF(Colaboradores!$A$2:$A$500,C306)=0,"MATRÍCULA NÃO CADASTRADA",IF(P306="EPI NÃO CADASTRADO","EPI NÃO CADASTRADO",IF(ISNUMBER(I306),IF(AND(I306&gt;0,I306=INT(I306)),IF(L306="","VERIFIQUE DATA/INTERVALO",IF(B306&gt;Dashboard!$B$4,"ENTREGA FUTURA",IF(M306&lt;0,"TROCA ATRASADA",IF(M306&lt;=Dashboard!$D$4,"TROCAR EM BREVE","OK")))),"VERIFIQUE QUANTIDADE"),"VERIFIQUE QUANTIDADE")))))</x:f>
      </x:c>
      <x:c r="P306" s="6" t="str">
        <x:f>IF(A306="","",IFERROR(VLOOKUP(F306,EPIs!$A$2:$E$500,5,FALSE),"EPI NÃO CADASTRADO"))</x:f>
      </x:c>
    </x:row>
    <x:row r="307">
      <x:c r="B307" s="5"/>
      <x:c r="I307" s="6"/>
      <x:c r="L307" s="5" t="str">
        <x:f>IF(A307="","",IF(OR(LEN(B307)=0,LEN(F307)=0),"",IF(AND(ISNUMBER(B307),ISNUMBER(P307)),IF(AND(B307&gt;0,P307&gt;0,P307=INT(P307)),B307+P307,""),"")))</x:f>
      </x:c>
      <x:c r="M307" s="6" t="str">
        <x:f>IF(L307="","",L307-Dashboard!$B$4)</x:f>
      </x:c>
      <x:c r="N307" t="str">
        <x:f>IF(A307="","",IF(OR(LEN(B307)=0,LEN(C307)=0,LEN(F307)=0,LEN(I307)=0),"DADOS INCOMPLETOS",IF(COUNTIF(Colaboradores!$A$2:$A$500,C307)=0,"MATRÍCULA NÃO CADASTRADA",IF(P307="EPI NÃO CADASTRADO","EPI NÃO CADASTRADO",IF(ISNUMBER(I307),IF(AND(I307&gt;0,I307=INT(I307)),IF(L307="","VERIFIQUE DATA/INTERVALO",IF(B307&gt;Dashboard!$B$4,"ENTREGA FUTURA",IF(M307&lt;0,"TROCA ATRASADA",IF(M307&lt;=Dashboard!$D$4,"TROCAR EM BREVE","OK")))),"VERIFIQUE QUANTIDADE"),"VERIFIQUE QUANTIDADE")))))</x:f>
      </x:c>
      <x:c r="P307" s="6" t="str">
        <x:f>IF(A307="","",IFERROR(VLOOKUP(F307,EPIs!$A$2:$E$500,5,FALSE),"EPI NÃO CADASTRADO"))</x:f>
      </x:c>
    </x:row>
    <x:row r="308">
      <x:c r="B308" s="5"/>
      <x:c r="I308" s="6"/>
      <x:c r="L308" s="5" t="str">
        <x:f>IF(A308="","",IF(OR(LEN(B308)=0,LEN(F308)=0),"",IF(AND(ISNUMBER(B308),ISNUMBER(P308)),IF(AND(B308&gt;0,P308&gt;0,P308=INT(P308)),B308+P308,""),"")))</x:f>
      </x:c>
      <x:c r="M308" s="6" t="str">
        <x:f>IF(L308="","",L308-Dashboard!$B$4)</x:f>
      </x:c>
      <x:c r="N308" t="str">
        <x:f>IF(A308="","",IF(OR(LEN(B308)=0,LEN(C308)=0,LEN(F308)=0,LEN(I308)=0),"DADOS INCOMPLETOS",IF(COUNTIF(Colaboradores!$A$2:$A$500,C308)=0,"MATRÍCULA NÃO CADASTRADA",IF(P308="EPI NÃO CADASTRADO","EPI NÃO CADASTRADO",IF(ISNUMBER(I308),IF(AND(I308&gt;0,I308=INT(I308)),IF(L308="","VERIFIQUE DATA/INTERVALO",IF(B308&gt;Dashboard!$B$4,"ENTREGA FUTURA",IF(M308&lt;0,"TROCA ATRASADA",IF(M308&lt;=Dashboard!$D$4,"TROCAR EM BREVE","OK")))),"VERIFIQUE QUANTIDADE"),"VERIFIQUE QUANTIDADE")))))</x:f>
      </x:c>
      <x:c r="P308" s="6" t="str">
        <x:f>IF(A308="","",IFERROR(VLOOKUP(F308,EPIs!$A$2:$E$500,5,FALSE),"EPI NÃO CADASTRADO"))</x:f>
      </x:c>
    </x:row>
    <x:row r="309">
      <x:c r="B309" s="5"/>
      <x:c r="I309" s="6"/>
      <x:c r="L309" s="5" t="str">
        <x:f>IF(A309="","",IF(OR(LEN(B309)=0,LEN(F309)=0),"",IF(AND(ISNUMBER(B309),ISNUMBER(P309)),IF(AND(B309&gt;0,P309&gt;0,P309=INT(P309)),B309+P309,""),"")))</x:f>
      </x:c>
      <x:c r="M309" s="6" t="str">
        <x:f>IF(L309="","",L309-Dashboard!$B$4)</x:f>
      </x:c>
      <x:c r="N309" t="str">
        <x:f>IF(A309="","",IF(OR(LEN(B309)=0,LEN(C309)=0,LEN(F309)=0,LEN(I309)=0),"DADOS INCOMPLETOS",IF(COUNTIF(Colaboradores!$A$2:$A$500,C309)=0,"MATRÍCULA NÃO CADASTRADA",IF(P309="EPI NÃO CADASTRADO","EPI NÃO CADASTRADO",IF(ISNUMBER(I309),IF(AND(I309&gt;0,I309=INT(I309)),IF(L309="","VERIFIQUE DATA/INTERVALO",IF(B309&gt;Dashboard!$B$4,"ENTREGA FUTURA",IF(M309&lt;0,"TROCA ATRASADA",IF(M309&lt;=Dashboard!$D$4,"TROCAR EM BREVE","OK")))),"VERIFIQUE QUANTIDADE"),"VERIFIQUE QUANTIDADE")))))</x:f>
      </x:c>
      <x:c r="P309" s="6" t="str">
        <x:f>IF(A309="","",IFERROR(VLOOKUP(F309,EPIs!$A$2:$E$500,5,FALSE),"EPI NÃO CADASTRADO"))</x:f>
      </x:c>
    </x:row>
    <x:row r="310">
      <x:c r="B310" s="5"/>
      <x:c r="I310" s="6"/>
      <x:c r="L310" s="5" t="str">
        <x:f>IF(A310="","",IF(OR(LEN(B310)=0,LEN(F310)=0),"",IF(AND(ISNUMBER(B310),ISNUMBER(P310)),IF(AND(B310&gt;0,P310&gt;0,P310=INT(P310)),B310+P310,""),"")))</x:f>
      </x:c>
      <x:c r="M310" s="6" t="str">
        <x:f>IF(L310="","",L310-Dashboard!$B$4)</x:f>
      </x:c>
      <x:c r="N310" t="str">
        <x:f>IF(A310="","",IF(OR(LEN(B310)=0,LEN(C310)=0,LEN(F310)=0,LEN(I310)=0),"DADOS INCOMPLETOS",IF(COUNTIF(Colaboradores!$A$2:$A$500,C310)=0,"MATRÍCULA NÃO CADASTRADA",IF(P310="EPI NÃO CADASTRADO","EPI NÃO CADASTRADO",IF(ISNUMBER(I310),IF(AND(I310&gt;0,I310=INT(I310)),IF(L310="","VERIFIQUE DATA/INTERVALO",IF(B310&gt;Dashboard!$B$4,"ENTREGA FUTURA",IF(M310&lt;0,"TROCA ATRASADA",IF(M310&lt;=Dashboard!$D$4,"TROCAR EM BREVE","OK")))),"VERIFIQUE QUANTIDADE"),"VERIFIQUE QUANTIDADE")))))</x:f>
      </x:c>
      <x:c r="P310" s="6" t="str">
        <x:f>IF(A310="","",IFERROR(VLOOKUP(F310,EPIs!$A$2:$E$500,5,FALSE),"EPI NÃO CADASTRADO"))</x:f>
      </x:c>
    </x:row>
    <x:row r="311">
      <x:c r="B311" s="5"/>
      <x:c r="I311" s="6"/>
      <x:c r="L311" s="5" t="str">
        <x:f>IF(A311="","",IF(OR(LEN(B311)=0,LEN(F311)=0),"",IF(AND(ISNUMBER(B311),ISNUMBER(P311)),IF(AND(B311&gt;0,P311&gt;0,P311=INT(P311)),B311+P311,""),"")))</x:f>
      </x:c>
      <x:c r="M311" s="6" t="str">
        <x:f>IF(L311="","",L311-Dashboard!$B$4)</x:f>
      </x:c>
      <x:c r="N311" t="str">
        <x:f>IF(A311="","",IF(OR(LEN(B311)=0,LEN(C311)=0,LEN(F311)=0,LEN(I311)=0),"DADOS INCOMPLETOS",IF(COUNTIF(Colaboradores!$A$2:$A$500,C311)=0,"MATRÍCULA NÃO CADASTRADA",IF(P311="EPI NÃO CADASTRADO","EPI NÃO CADASTRADO",IF(ISNUMBER(I311),IF(AND(I311&gt;0,I311=INT(I311)),IF(L311="","VERIFIQUE DATA/INTERVALO",IF(B311&gt;Dashboard!$B$4,"ENTREGA FUTURA",IF(M311&lt;0,"TROCA ATRASADA",IF(M311&lt;=Dashboard!$D$4,"TROCAR EM BREVE","OK")))),"VERIFIQUE QUANTIDADE"),"VERIFIQUE QUANTIDADE")))))</x:f>
      </x:c>
      <x:c r="P311" s="6" t="str">
        <x:f>IF(A311="","",IFERROR(VLOOKUP(F311,EPIs!$A$2:$E$500,5,FALSE),"EPI NÃO CADASTRADO"))</x:f>
      </x:c>
    </x:row>
    <x:row r="312">
      <x:c r="B312" s="5"/>
      <x:c r="I312" s="6"/>
      <x:c r="L312" s="5" t="str">
        <x:f>IF(A312="","",IF(OR(LEN(B312)=0,LEN(F312)=0),"",IF(AND(ISNUMBER(B312),ISNUMBER(P312)),IF(AND(B312&gt;0,P312&gt;0,P312=INT(P312)),B312+P312,""),"")))</x:f>
      </x:c>
      <x:c r="M312" s="6" t="str">
        <x:f>IF(L312="","",L312-Dashboard!$B$4)</x:f>
      </x:c>
      <x:c r="N312" t="str">
        <x:f>IF(A312="","",IF(OR(LEN(B312)=0,LEN(C312)=0,LEN(F312)=0,LEN(I312)=0),"DADOS INCOMPLETOS",IF(COUNTIF(Colaboradores!$A$2:$A$500,C312)=0,"MATRÍCULA NÃO CADASTRADA",IF(P312="EPI NÃO CADASTRADO","EPI NÃO CADASTRADO",IF(ISNUMBER(I312),IF(AND(I312&gt;0,I312=INT(I312)),IF(L312="","VERIFIQUE DATA/INTERVALO",IF(B312&gt;Dashboard!$B$4,"ENTREGA FUTURA",IF(M312&lt;0,"TROCA ATRASADA",IF(M312&lt;=Dashboard!$D$4,"TROCAR EM BREVE","OK")))),"VERIFIQUE QUANTIDADE"),"VERIFIQUE QUANTIDADE")))))</x:f>
      </x:c>
      <x:c r="P312" s="6" t="str">
        <x:f>IF(A312="","",IFERROR(VLOOKUP(F312,EPIs!$A$2:$E$500,5,FALSE),"EPI NÃO CADASTRADO"))</x:f>
      </x:c>
    </x:row>
    <x:row r="313">
      <x:c r="B313" s="5"/>
      <x:c r="I313" s="6"/>
      <x:c r="L313" s="5" t="str">
        <x:f>IF(A313="","",IF(OR(LEN(B313)=0,LEN(F313)=0),"",IF(AND(ISNUMBER(B313),ISNUMBER(P313)),IF(AND(B313&gt;0,P313&gt;0,P313=INT(P313)),B313+P313,""),"")))</x:f>
      </x:c>
      <x:c r="M313" s="6" t="str">
        <x:f>IF(L313="","",L313-Dashboard!$B$4)</x:f>
      </x:c>
      <x:c r="N313" t="str">
        <x:f>IF(A313="","",IF(OR(LEN(B313)=0,LEN(C313)=0,LEN(F313)=0,LEN(I313)=0),"DADOS INCOMPLETOS",IF(COUNTIF(Colaboradores!$A$2:$A$500,C313)=0,"MATRÍCULA NÃO CADASTRADA",IF(P313="EPI NÃO CADASTRADO","EPI NÃO CADASTRADO",IF(ISNUMBER(I313),IF(AND(I313&gt;0,I313=INT(I313)),IF(L313="","VERIFIQUE DATA/INTERVALO",IF(B313&gt;Dashboard!$B$4,"ENTREGA FUTURA",IF(M313&lt;0,"TROCA ATRASADA",IF(M313&lt;=Dashboard!$D$4,"TROCAR EM BREVE","OK")))),"VERIFIQUE QUANTIDADE"),"VERIFIQUE QUANTIDADE")))))</x:f>
      </x:c>
      <x:c r="P313" s="6" t="str">
        <x:f>IF(A313="","",IFERROR(VLOOKUP(F313,EPIs!$A$2:$E$500,5,FALSE),"EPI NÃO CADASTRADO"))</x:f>
      </x:c>
    </x:row>
    <x:row r="314">
      <x:c r="B314" s="5"/>
      <x:c r="I314" s="6"/>
      <x:c r="L314" s="5" t="str">
        <x:f>IF(A314="","",IF(OR(LEN(B314)=0,LEN(F314)=0),"",IF(AND(ISNUMBER(B314),ISNUMBER(P314)),IF(AND(B314&gt;0,P314&gt;0,P314=INT(P314)),B314+P314,""),"")))</x:f>
      </x:c>
      <x:c r="M314" s="6" t="str">
        <x:f>IF(L314="","",L314-Dashboard!$B$4)</x:f>
      </x:c>
      <x:c r="N314" t="str">
        <x:f>IF(A314="","",IF(OR(LEN(B314)=0,LEN(C314)=0,LEN(F314)=0,LEN(I314)=0),"DADOS INCOMPLETOS",IF(COUNTIF(Colaboradores!$A$2:$A$500,C314)=0,"MATRÍCULA NÃO CADASTRADA",IF(P314="EPI NÃO CADASTRADO","EPI NÃO CADASTRADO",IF(ISNUMBER(I314),IF(AND(I314&gt;0,I314=INT(I314)),IF(L314="","VERIFIQUE DATA/INTERVALO",IF(B314&gt;Dashboard!$B$4,"ENTREGA FUTURA",IF(M314&lt;0,"TROCA ATRASADA",IF(M314&lt;=Dashboard!$D$4,"TROCAR EM BREVE","OK")))),"VERIFIQUE QUANTIDADE"),"VERIFIQUE QUANTIDADE")))))</x:f>
      </x:c>
      <x:c r="P314" s="6" t="str">
        <x:f>IF(A314="","",IFERROR(VLOOKUP(F314,EPIs!$A$2:$E$500,5,FALSE),"EPI NÃO CADASTRADO"))</x:f>
      </x:c>
    </x:row>
    <x:row r="315">
      <x:c r="B315" s="5"/>
      <x:c r="I315" s="6"/>
      <x:c r="L315" s="5" t="str">
        <x:f>IF(A315="","",IF(OR(LEN(B315)=0,LEN(F315)=0),"",IF(AND(ISNUMBER(B315),ISNUMBER(P315)),IF(AND(B315&gt;0,P315&gt;0,P315=INT(P315)),B315+P315,""),"")))</x:f>
      </x:c>
      <x:c r="M315" s="6" t="str">
        <x:f>IF(L315="","",L315-Dashboard!$B$4)</x:f>
      </x:c>
      <x:c r="N315" t="str">
        <x:f>IF(A315="","",IF(OR(LEN(B315)=0,LEN(C315)=0,LEN(F315)=0,LEN(I315)=0),"DADOS INCOMPLETOS",IF(COUNTIF(Colaboradores!$A$2:$A$500,C315)=0,"MATRÍCULA NÃO CADASTRADA",IF(P315="EPI NÃO CADASTRADO","EPI NÃO CADASTRADO",IF(ISNUMBER(I315),IF(AND(I315&gt;0,I315=INT(I315)),IF(L315="","VERIFIQUE DATA/INTERVALO",IF(B315&gt;Dashboard!$B$4,"ENTREGA FUTURA",IF(M315&lt;0,"TROCA ATRASADA",IF(M315&lt;=Dashboard!$D$4,"TROCAR EM BREVE","OK")))),"VERIFIQUE QUANTIDADE"),"VERIFIQUE QUANTIDADE")))))</x:f>
      </x:c>
      <x:c r="P315" s="6" t="str">
        <x:f>IF(A315="","",IFERROR(VLOOKUP(F315,EPIs!$A$2:$E$500,5,FALSE),"EPI NÃO CADASTRADO"))</x:f>
      </x:c>
    </x:row>
    <x:row r="316">
      <x:c r="B316" s="5"/>
      <x:c r="I316" s="6"/>
      <x:c r="L316" s="5" t="str">
        <x:f>IF(A316="","",IF(OR(LEN(B316)=0,LEN(F316)=0),"",IF(AND(ISNUMBER(B316),ISNUMBER(P316)),IF(AND(B316&gt;0,P316&gt;0,P316=INT(P316)),B316+P316,""),"")))</x:f>
      </x:c>
      <x:c r="M316" s="6" t="str">
        <x:f>IF(L316="","",L316-Dashboard!$B$4)</x:f>
      </x:c>
      <x:c r="N316" t="str">
        <x:f>IF(A316="","",IF(OR(LEN(B316)=0,LEN(C316)=0,LEN(F316)=0,LEN(I316)=0),"DADOS INCOMPLETOS",IF(COUNTIF(Colaboradores!$A$2:$A$500,C316)=0,"MATRÍCULA NÃO CADASTRADA",IF(P316="EPI NÃO CADASTRADO","EPI NÃO CADASTRADO",IF(ISNUMBER(I316),IF(AND(I316&gt;0,I316=INT(I316)),IF(L316="","VERIFIQUE DATA/INTERVALO",IF(B316&gt;Dashboard!$B$4,"ENTREGA FUTURA",IF(M316&lt;0,"TROCA ATRASADA",IF(M316&lt;=Dashboard!$D$4,"TROCAR EM BREVE","OK")))),"VERIFIQUE QUANTIDADE"),"VERIFIQUE QUANTIDADE")))))</x:f>
      </x:c>
      <x:c r="P316" s="6" t="str">
        <x:f>IF(A316="","",IFERROR(VLOOKUP(F316,EPIs!$A$2:$E$500,5,FALSE),"EPI NÃO CADASTRADO"))</x:f>
      </x:c>
    </x:row>
    <x:row r="317">
      <x:c r="B317" s="5"/>
      <x:c r="I317" s="6"/>
      <x:c r="L317" s="5" t="str">
        <x:f>IF(A317="","",IF(OR(LEN(B317)=0,LEN(F317)=0),"",IF(AND(ISNUMBER(B317),ISNUMBER(P317)),IF(AND(B317&gt;0,P317&gt;0,P317=INT(P317)),B317+P317,""),"")))</x:f>
      </x:c>
      <x:c r="M317" s="6" t="str">
        <x:f>IF(L317="","",L317-Dashboard!$B$4)</x:f>
      </x:c>
      <x:c r="N317" t="str">
        <x:f>IF(A317="","",IF(OR(LEN(B317)=0,LEN(C317)=0,LEN(F317)=0,LEN(I317)=0),"DADOS INCOMPLETOS",IF(COUNTIF(Colaboradores!$A$2:$A$500,C317)=0,"MATRÍCULA NÃO CADASTRADA",IF(P317="EPI NÃO CADASTRADO","EPI NÃO CADASTRADO",IF(ISNUMBER(I317),IF(AND(I317&gt;0,I317=INT(I317)),IF(L317="","VERIFIQUE DATA/INTERVALO",IF(B317&gt;Dashboard!$B$4,"ENTREGA FUTURA",IF(M317&lt;0,"TROCA ATRASADA",IF(M317&lt;=Dashboard!$D$4,"TROCAR EM BREVE","OK")))),"VERIFIQUE QUANTIDADE"),"VERIFIQUE QUANTIDADE")))))</x:f>
      </x:c>
      <x:c r="P317" s="6" t="str">
        <x:f>IF(A317="","",IFERROR(VLOOKUP(F317,EPIs!$A$2:$E$500,5,FALSE),"EPI NÃO CADASTRADO"))</x:f>
      </x:c>
    </x:row>
    <x:row r="318">
      <x:c r="B318" s="5"/>
      <x:c r="I318" s="6"/>
      <x:c r="L318" s="5" t="str">
        <x:f>IF(A318="","",IF(OR(LEN(B318)=0,LEN(F318)=0),"",IF(AND(ISNUMBER(B318),ISNUMBER(P318)),IF(AND(B318&gt;0,P318&gt;0,P318=INT(P318)),B318+P318,""),"")))</x:f>
      </x:c>
      <x:c r="M318" s="6" t="str">
        <x:f>IF(L318="","",L318-Dashboard!$B$4)</x:f>
      </x:c>
      <x:c r="N318" t="str">
        <x:f>IF(A318="","",IF(OR(LEN(B318)=0,LEN(C318)=0,LEN(F318)=0,LEN(I318)=0),"DADOS INCOMPLETOS",IF(COUNTIF(Colaboradores!$A$2:$A$500,C318)=0,"MATRÍCULA NÃO CADASTRADA",IF(P318="EPI NÃO CADASTRADO","EPI NÃO CADASTRADO",IF(ISNUMBER(I318),IF(AND(I318&gt;0,I318=INT(I318)),IF(L318="","VERIFIQUE DATA/INTERVALO",IF(B318&gt;Dashboard!$B$4,"ENTREGA FUTURA",IF(M318&lt;0,"TROCA ATRASADA",IF(M318&lt;=Dashboard!$D$4,"TROCAR EM BREVE","OK")))),"VERIFIQUE QUANTIDADE"),"VERIFIQUE QUANTIDADE")))))</x:f>
      </x:c>
      <x:c r="P318" s="6" t="str">
        <x:f>IF(A318="","",IFERROR(VLOOKUP(F318,EPIs!$A$2:$E$500,5,FALSE),"EPI NÃO CADASTRADO"))</x:f>
      </x:c>
    </x:row>
    <x:row r="319">
      <x:c r="B319" s="5"/>
      <x:c r="I319" s="6"/>
      <x:c r="L319" s="5" t="str">
        <x:f>IF(A319="","",IF(OR(LEN(B319)=0,LEN(F319)=0),"",IF(AND(ISNUMBER(B319),ISNUMBER(P319)),IF(AND(B319&gt;0,P319&gt;0,P319=INT(P319)),B319+P319,""),"")))</x:f>
      </x:c>
      <x:c r="M319" s="6" t="str">
        <x:f>IF(L319="","",L319-Dashboard!$B$4)</x:f>
      </x:c>
      <x:c r="N319" t="str">
        <x:f>IF(A319="","",IF(OR(LEN(B319)=0,LEN(C319)=0,LEN(F319)=0,LEN(I319)=0),"DADOS INCOMPLETOS",IF(COUNTIF(Colaboradores!$A$2:$A$500,C319)=0,"MATRÍCULA NÃO CADASTRADA",IF(P319="EPI NÃO CADASTRADO","EPI NÃO CADASTRADO",IF(ISNUMBER(I319),IF(AND(I319&gt;0,I319=INT(I319)),IF(L319="","VERIFIQUE DATA/INTERVALO",IF(B319&gt;Dashboard!$B$4,"ENTREGA FUTURA",IF(M319&lt;0,"TROCA ATRASADA",IF(M319&lt;=Dashboard!$D$4,"TROCAR EM BREVE","OK")))),"VERIFIQUE QUANTIDADE"),"VERIFIQUE QUANTIDADE")))))</x:f>
      </x:c>
      <x:c r="P319" s="6" t="str">
        <x:f>IF(A319="","",IFERROR(VLOOKUP(F319,EPIs!$A$2:$E$500,5,FALSE),"EPI NÃO CADASTRADO"))</x:f>
      </x:c>
    </x:row>
    <x:row r="320">
      <x:c r="B320" s="5"/>
      <x:c r="I320" s="6"/>
      <x:c r="L320" s="5" t="str">
        <x:f>IF(A320="","",IF(OR(LEN(B320)=0,LEN(F320)=0),"",IF(AND(ISNUMBER(B320),ISNUMBER(P320)),IF(AND(B320&gt;0,P320&gt;0,P320=INT(P320)),B320+P320,""),"")))</x:f>
      </x:c>
      <x:c r="M320" s="6" t="str">
        <x:f>IF(L320="","",L320-Dashboard!$B$4)</x:f>
      </x:c>
      <x:c r="N320" t="str">
        <x:f>IF(A320="","",IF(OR(LEN(B320)=0,LEN(C320)=0,LEN(F320)=0,LEN(I320)=0),"DADOS INCOMPLETOS",IF(COUNTIF(Colaboradores!$A$2:$A$500,C320)=0,"MATRÍCULA NÃO CADASTRADA",IF(P320="EPI NÃO CADASTRADO","EPI NÃO CADASTRADO",IF(ISNUMBER(I320),IF(AND(I320&gt;0,I320=INT(I320)),IF(L320="","VERIFIQUE DATA/INTERVALO",IF(B320&gt;Dashboard!$B$4,"ENTREGA FUTURA",IF(M320&lt;0,"TROCA ATRASADA",IF(M320&lt;=Dashboard!$D$4,"TROCAR EM BREVE","OK")))),"VERIFIQUE QUANTIDADE"),"VERIFIQUE QUANTIDADE")))))</x:f>
      </x:c>
      <x:c r="P320" s="6" t="str">
        <x:f>IF(A320="","",IFERROR(VLOOKUP(F320,EPIs!$A$2:$E$500,5,FALSE),"EPI NÃO CADASTRADO"))</x:f>
      </x:c>
    </x:row>
    <x:row r="321">
      <x:c r="B321" s="5"/>
      <x:c r="I321" s="6"/>
      <x:c r="L321" s="5" t="str">
        <x:f>IF(A321="","",IF(OR(LEN(B321)=0,LEN(F321)=0),"",IF(AND(ISNUMBER(B321),ISNUMBER(P321)),IF(AND(B321&gt;0,P321&gt;0,P321=INT(P321)),B321+P321,""),"")))</x:f>
      </x:c>
      <x:c r="M321" s="6" t="str">
        <x:f>IF(L321="","",L321-Dashboard!$B$4)</x:f>
      </x:c>
      <x:c r="N321" t="str">
        <x:f>IF(A321="","",IF(OR(LEN(B321)=0,LEN(C321)=0,LEN(F321)=0,LEN(I321)=0),"DADOS INCOMPLETOS",IF(COUNTIF(Colaboradores!$A$2:$A$500,C321)=0,"MATRÍCULA NÃO CADASTRADA",IF(P321="EPI NÃO CADASTRADO","EPI NÃO CADASTRADO",IF(ISNUMBER(I321),IF(AND(I321&gt;0,I321=INT(I321)),IF(L321="","VERIFIQUE DATA/INTERVALO",IF(B321&gt;Dashboard!$B$4,"ENTREGA FUTURA",IF(M321&lt;0,"TROCA ATRASADA",IF(M321&lt;=Dashboard!$D$4,"TROCAR EM BREVE","OK")))),"VERIFIQUE QUANTIDADE"),"VERIFIQUE QUANTIDADE")))))</x:f>
      </x:c>
      <x:c r="P321" s="6" t="str">
        <x:f>IF(A321="","",IFERROR(VLOOKUP(F321,EPIs!$A$2:$E$500,5,FALSE),"EPI NÃO CADASTRADO"))</x:f>
      </x:c>
    </x:row>
    <x:row r="322">
      <x:c r="B322" s="5"/>
      <x:c r="I322" s="6"/>
      <x:c r="L322" s="5" t="str">
        <x:f>IF(A322="","",IF(OR(LEN(B322)=0,LEN(F322)=0),"",IF(AND(ISNUMBER(B322),ISNUMBER(P322)),IF(AND(B322&gt;0,P322&gt;0,P322=INT(P322)),B322+P322,""),"")))</x:f>
      </x:c>
      <x:c r="M322" s="6" t="str">
        <x:f>IF(L322="","",L322-Dashboard!$B$4)</x:f>
      </x:c>
      <x:c r="N322" t="str">
        <x:f>IF(A322="","",IF(OR(LEN(B322)=0,LEN(C322)=0,LEN(F322)=0,LEN(I322)=0),"DADOS INCOMPLETOS",IF(COUNTIF(Colaboradores!$A$2:$A$500,C322)=0,"MATRÍCULA NÃO CADASTRADA",IF(P322="EPI NÃO CADASTRADO","EPI NÃO CADASTRADO",IF(ISNUMBER(I322),IF(AND(I322&gt;0,I322=INT(I322)),IF(L322="","VERIFIQUE DATA/INTERVALO",IF(B322&gt;Dashboard!$B$4,"ENTREGA FUTURA",IF(M322&lt;0,"TROCA ATRASADA",IF(M322&lt;=Dashboard!$D$4,"TROCAR EM BREVE","OK")))),"VERIFIQUE QUANTIDADE"),"VERIFIQUE QUANTIDADE")))))</x:f>
      </x:c>
      <x:c r="P322" s="6" t="str">
        <x:f>IF(A322="","",IFERROR(VLOOKUP(F322,EPIs!$A$2:$E$500,5,FALSE),"EPI NÃO CADASTRADO"))</x:f>
      </x:c>
    </x:row>
    <x:row r="323">
      <x:c r="B323" s="5"/>
      <x:c r="I323" s="6"/>
      <x:c r="L323" s="5" t="str">
        <x:f>IF(A323="","",IF(OR(LEN(B323)=0,LEN(F323)=0),"",IF(AND(ISNUMBER(B323),ISNUMBER(P323)),IF(AND(B323&gt;0,P323&gt;0,P323=INT(P323)),B323+P323,""),"")))</x:f>
      </x:c>
      <x:c r="M323" s="6" t="str">
        <x:f>IF(L323="","",L323-Dashboard!$B$4)</x:f>
      </x:c>
      <x:c r="N323" t="str">
        <x:f>IF(A323="","",IF(OR(LEN(B323)=0,LEN(C323)=0,LEN(F323)=0,LEN(I323)=0),"DADOS INCOMPLETOS",IF(COUNTIF(Colaboradores!$A$2:$A$500,C323)=0,"MATRÍCULA NÃO CADASTRADA",IF(P323="EPI NÃO CADASTRADO","EPI NÃO CADASTRADO",IF(ISNUMBER(I323),IF(AND(I323&gt;0,I323=INT(I323)),IF(L323="","VERIFIQUE DATA/INTERVALO",IF(B323&gt;Dashboard!$B$4,"ENTREGA FUTURA",IF(M323&lt;0,"TROCA ATRASADA",IF(M323&lt;=Dashboard!$D$4,"TROCAR EM BREVE","OK")))),"VERIFIQUE QUANTIDADE"),"VERIFIQUE QUANTIDADE")))))</x:f>
      </x:c>
      <x:c r="P323" s="6" t="str">
        <x:f>IF(A323="","",IFERROR(VLOOKUP(F323,EPIs!$A$2:$E$500,5,FALSE),"EPI NÃO CADASTRADO"))</x:f>
      </x:c>
    </x:row>
    <x:row r="324">
      <x:c r="B324" s="5"/>
      <x:c r="I324" s="6"/>
      <x:c r="L324" s="5" t="str">
        <x:f>IF(A324="","",IF(OR(LEN(B324)=0,LEN(F324)=0),"",IF(AND(ISNUMBER(B324),ISNUMBER(P324)),IF(AND(B324&gt;0,P324&gt;0,P324=INT(P324)),B324+P324,""),"")))</x:f>
      </x:c>
      <x:c r="M324" s="6" t="str">
        <x:f>IF(L324="","",L324-Dashboard!$B$4)</x:f>
      </x:c>
      <x:c r="N324" t="str">
        <x:f>IF(A324="","",IF(OR(LEN(B324)=0,LEN(C324)=0,LEN(F324)=0,LEN(I324)=0),"DADOS INCOMPLETOS",IF(COUNTIF(Colaboradores!$A$2:$A$500,C324)=0,"MATRÍCULA NÃO CADASTRADA",IF(P324="EPI NÃO CADASTRADO","EPI NÃO CADASTRADO",IF(ISNUMBER(I324),IF(AND(I324&gt;0,I324=INT(I324)),IF(L324="","VERIFIQUE DATA/INTERVALO",IF(B324&gt;Dashboard!$B$4,"ENTREGA FUTURA",IF(M324&lt;0,"TROCA ATRASADA",IF(M324&lt;=Dashboard!$D$4,"TROCAR EM BREVE","OK")))),"VERIFIQUE QUANTIDADE"),"VERIFIQUE QUANTIDADE")))))</x:f>
      </x:c>
      <x:c r="P324" s="6" t="str">
        <x:f>IF(A324="","",IFERROR(VLOOKUP(F324,EPIs!$A$2:$E$500,5,FALSE),"EPI NÃO CADASTRADO"))</x:f>
      </x:c>
    </x:row>
    <x:row r="325">
      <x:c r="B325" s="5"/>
      <x:c r="I325" s="6"/>
      <x:c r="L325" s="5" t="str">
        <x:f>IF(A325="","",IF(OR(LEN(B325)=0,LEN(F325)=0),"",IF(AND(ISNUMBER(B325),ISNUMBER(P325)),IF(AND(B325&gt;0,P325&gt;0,P325=INT(P325)),B325+P325,""),"")))</x:f>
      </x:c>
      <x:c r="M325" s="6" t="str">
        <x:f>IF(L325="","",L325-Dashboard!$B$4)</x:f>
      </x:c>
      <x:c r="N325" t="str">
        <x:f>IF(A325="","",IF(OR(LEN(B325)=0,LEN(C325)=0,LEN(F325)=0,LEN(I325)=0),"DADOS INCOMPLETOS",IF(COUNTIF(Colaboradores!$A$2:$A$500,C325)=0,"MATRÍCULA NÃO CADASTRADA",IF(P325="EPI NÃO CADASTRADO","EPI NÃO CADASTRADO",IF(ISNUMBER(I325),IF(AND(I325&gt;0,I325=INT(I325)),IF(L325="","VERIFIQUE DATA/INTERVALO",IF(B325&gt;Dashboard!$B$4,"ENTREGA FUTURA",IF(M325&lt;0,"TROCA ATRASADA",IF(M325&lt;=Dashboard!$D$4,"TROCAR EM BREVE","OK")))),"VERIFIQUE QUANTIDADE"),"VERIFIQUE QUANTIDADE")))))</x:f>
      </x:c>
      <x:c r="P325" s="6" t="str">
        <x:f>IF(A325="","",IFERROR(VLOOKUP(F325,EPIs!$A$2:$E$500,5,FALSE),"EPI NÃO CADASTRADO"))</x:f>
      </x:c>
    </x:row>
    <x:row r="326">
      <x:c r="B326" s="5"/>
      <x:c r="I326" s="6"/>
      <x:c r="L326" s="5" t="str">
        <x:f>IF(A326="","",IF(OR(LEN(B326)=0,LEN(F326)=0),"",IF(AND(ISNUMBER(B326),ISNUMBER(P326)),IF(AND(B326&gt;0,P326&gt;0,P326=INT(P326)),B326+P326,""),"")))</x:f>
      </x:c>
      <x:c r="M326" s="6" t="str">
        <x:f>IF(L326="","",L326-Dashboard!$B$4)</x:f>
      </x:c>
      <x:c r="N326" t="str">
        <x:f>IF(A326="","",IF(OR(LEN(B326)=0,LEN(C326)=0,LEN(F326)=0,LEN(I326)=0),"DADOS INCOMPLETOS",IF(COUNTIF(Colaboradores!$A$2:$A$500,C326)=0,"MATRÍCULA NÃO CADASTRADA",IF(P326="EPI NÃO CADASTRADO","EPI NÃO CADASTRADO",IF(ISNUMBER(I326),IF(AND(I326&gt;0,I326=INT(I326)),IF(L326="","VERIFIQUE DATA/INTERVALO",IF(B326&gt;Dashboard!$B$4,"ENTREGA FUTURA",IF(M326&lt;0,"TROCA ATRASADA",IF(M326&lt;=Dashboard!$D$4,"TROCAR EM BREVE","OK")))),"VERIFIQUE QUANTIDADE"),"VERIFIQUE QUANTIDADE")))))</x:f>
      </x:c>
      <x:c r="P326" s="6" t="str">
        <x:f>IF(A326="","",IFERROR(VLOOKUP(F326,EPIs!$A$2:$E$500,5,FALSE),"EPI NÃO CADASTRADO"))</x:f>
      </x:c>
    </x:row>
    <x:row r="327">
      <x:c r="B327" s="5"/>
      <x:c r="I327" s="6"/>
      <x:c r="L327" s="5" t="str">
        <x:f>IF(A327="","",IF(OR(LEN(B327)=0,LEN(F327)=0),"",IF(AND(ISNUMBER(B327),ISNUMBER(P327)),IF(AND(B327&gt;0,P327&gt;0,P327=INT(P327)),B327+P327,""),"")))</x:f>
      </x:c>
      <x:c r="M327" s="6" t="str">
        <x:f>IF(L327="","",L327-Dashboard!$B$4)</x:f>
      </x:c>
      <x:c r="N327" t="str">
        <x:f>IF(A327="","",IF(OR(LEN(B327)=0,LEN(C327)=0,LEN(F327)=0,LEN(I327)=0),"DADOS INCOMPLETOS",IF(COUNTIF(Colaboradores!$A$2:$A$500,C327)=0,"MATRÍCULA NÃO CADASTRADA",IF(P327="EPI NÃO CADASTRADO","EPI NÃO CADASTRADO",IF(ISNUMBER(I327),IF(AND(I327&gt;0,I327=INT(I327)),IF(L327="","VERIFIQUE DATA/INTERVALO",IF(B327&gt;Dashboard!$B$4,"ENTREGA FUTURA",IF(M327&lt;0,"TROCA ATRASADA",IF(M327&lt;=Dashboard!$D$4,"TROCAR EM BREVE","OK")))),"VERIFIQUE QUANTIDADE"),"VERIFIQUE QUANTIDADE")))))</x:f>
      </x:c>
      <x:c r="P327" s="6" t="str">
        <x:f>IF(A327="","",IFERROR(VLOOKUP(F327,EPIs!$A$2:$E$500,5,FALSE),"EPI NÃO CADASTRADO"))</x:f>
      </x:c>
    </x:row>
    <x:row r="328">
      <x:c r="B328" s="5"/>
      <x:c r="I328" s="6"/>
      <x:c r="L328" s="5" t="str">
        <x:f>IF(A328="","",IF(OR(LEN(B328)=0,LEN(F328)=0),"",IF(AND(ISNUMBER(B328),ISNUMBER(P328)),IF(AND(B328&gt;0,P328&gt;0,P328=INT(P328)),B328+P328,""),"")))</x:f>
      </x:c>
      <x:c r="M328" s="6" t="str">
        <x:f>IF(L328="","",L328-Dashboard!$B$4)</x:f>
      </x:c>
      <x:c r="N328" t="str">
        <x:f>IF(A328="","",IF(OR(LEN(B328)=0,LEN(C328)=0,LEN(F328)=0,LEN(I328)=0),"DADOS INCOMPLETOS",IF(COUNTIF(Colaboradores!$A$2:$A$500,C328)=0,"MATRÍCULA NÃO CADASTRADA",IF(P328="EPI NÃO CADASTRADO","EPI NÃO CADASTRADO",IF(ISNUMBER(I328),IF(AND(I328&gt;0,I328=INT(I328)),IF(L328="","VERIFIQUE DATA/INTERVALO",IF(B328&gt;Dashboard!$B$4,"ENTREGA FUTURA",IF(M328&lt;0,"TROCA ATRASADA",IF(M328&lt;=Dashboard!$D$4,"TROCAR EM BREVE","OK")))),"VERIFIQUE QUANTIDADE"),"VERIFIQUE QUANTIDADE")))))</x:f>
      </x:c>
      <x:c r="P328" s="6" t="str">
        <x:f>IF(A328="","",IFERROR(VLOOKUP(F328,EPIs!$A$2:$E$500,5,FALSE),"EPI NÃO CADASTRADO"))</x:f>
      </x:c>
    </x:row>
    <x:row r="329">
      <x:c r="B329" s="5"/>
      <x:c r="I329" s="6"/>
      <x:c r="L329" s="5" t="str">
        <x:f>IF(A329="","",IF(OR(LEN(B329)=0,LEN(F329)=0),"",IF(AND(ISNUMBER(B329),ISNUMBER(P329)),IF(AND(B329&gt;0,P329&gt;0,P329=INT(P329)),B329+P329,""),"")))</x:f>
      </x:c>
      <x:c r="M329" s="6" t="str">
        <x:f>IF(L329="","",L329-Dashboard!$B$4)</x:f>
      </x:c>
      <x:c r="N329" t="str">
        <x:f>IF(A329="","",IF(OR(LEN(B329)=0,LEN(C329)=0,LEN(F329)=0,LEN(I329)=0),"DADOS INCOMPLETOS",IF(COUNTIF(Colaboradores!$A$2:$A$500,C329)=0,"MATRÍCULA NÃO CADASTRADA",IF(P329="EPI NÃO CADASTRADO","EPI NÃO CADASTRADO",IF(ISNUMBER(I329),IF(AND(I329&gt;0,I329=INT(I329)),IF(L329="","VERIFIQUE DATA/INTERVALO",IF(B329&gt;Dashboard!$B$4,"ENTREGA FUTURA",IF(M329&lt;0,"TROCA ATRASADA",IF(M329&lt;=Dashboard!$D$4,"TROCAR EM BREVE","OK")))),"VERIFIQUE QUANTIDADE"),"VERIFIQUE QUANTIDADE")))))</x:f>
      </x:c>
      <x:c r="P329" s="6" t="str">
        <x:f>IF(A329="","",IFERROR(VLOOKUP(F329,EPIs!$A$2:$E$500,5,FALSE),"EPI NÃO CADASTRADO"))</x:f>
      </x:c>
    </x:row>
    <x:row r="330">
      <x:c r="B330" s="5"/>
      <x:c r="I330" s="6"/>
      <x:c r="L330" s="5" t="str">
        <x:f>IF(A330="","",IF(OR(LEN(B330)=0,LEN(F330)=0),"",IF(AND(ISNUMBER(B330),ISNUMBER(P330)),IF(AND(B330&gt;0,P330&gt;0,P330=INT(P330)),B330+P330,""),"")))</x:f>
      </x:c>
      <x:c r="M330" s="6" t="str">
        <x:f>IF(L330="","",L330-Dashboard!$B$4)</x:f>
      </x:c>
      <x:c r="N330" t="str">
        <x:f>IF(A330="","",IF(OR(LEN(B330)=0,LEN(C330)=0,LEN(F330)=0,LEN(I330)=0),"DADOS INCOMPLETOS",IF(COUNTIF(Colaboradores!$A$2:$A$500,C330)=0,"MATRÍCULA NÃO CADASTRADA",IF(P330="EPI NÃO CADASTRADO","EPI NÃO CADASTRADO",IF(ISNUMBER(I330),IF(AND(I330&gt;0,I330=INT(I330)),IF(L330="","VERIFIQUE DATA/INTERVALO",IF(B330&gt;Dashboard!$B$4,"ENTREGA FUTURA",IF(M330&lt;0,"TROCA ATRASADA",IF(M330&lt;=Dashboard!$D$4,"TROCAR EM BREVE","OK")))),"VERIFIQUE QUANTIDADE"),"VERIFIQUE QUANTIDADE")))))</x:f>
      </x:c>
      <x:c r="P330" s="6" t="str">
        <x:f>IF(A330="","",IFERROR(VLOOKUP(F330,EPIs!$A$2:$E$500,5,FALSE),"EPI NÃO CADASTRADO"))</x:f>
      </x:c>
    </x:row>
    <x:row r="331">
      <x:c r="B331" s="5"/>
      <x:c r="I331" s="6"/>
      <x:c r="L331" s="5" t="str">
        <x:f>IF(A331="","",IF(OR(LEN(B331)=0,LEN(F331)=0),"",IF(AND(ISNUMBER(B331),ISNUMBER(P331)),IF(AND(B331&gt;0,P331&gt;0,P331=INT(P331)),B331+P331,""),"")))</x:f>
      </x:c>
      <x:c r="M331" s="6" t="str">
        <x:f>IF(L331="","",L331-Dashboard!$B$4)</x:f>
      </x:c>
      <x:c r="N331" t="str">
        <x:f>IF(A331="","",IF(OR(LEN(B331)=0,LEN(C331)=0,LEN(F331)=0,LEN(I331)=0),"DADOS INCOMPLETOS",IF(COUNTIF(Colaboradores!$A$2:$A$500,C331)=0,"MATRÍCULA NÃO CADASTRADA",IF(P331="EPI NÃO CADASTRADO","EPI NÃO CADASTRADO",IF(ISNUMBER(I331),IF(AND(I331&gt;0,I331=INT(I331)),IF(L331="","VERIFIQUE DATA/INTERVALO",IF(B331&gt;Dashboard!$B$4,"ENTREGA FUTURA",IF(M331&lt;0,"TROCA ATRASADA",IF(M331&lt;=Dashboard!$D$4,"TROCAR EM BREVE","OK")))),"VERIFIQUE QUANTIDADE"),"VERIFIQUE QUANTIDADE")))))</x:f>
      </x:c>
      <x:c r="P331" s="6" t="str">
        <x:f>IF(A331="","",IFERROR(VLOOKUP(F331,EPIs!$A$2:$E$500,5,FALSE),"EPI NÃO CADASTRADO"))</x:f>
      </x:c>
    </x:row>
    <x:row r="332">
      <x:c r="B332" s="5"/>
      <x:c r="I332" s="6"/>
      <x:c r="L332" s="5" t="str">
        <x:f>IF(A332="","",IF(OR(LEN(B332)=0,LEN(F332)=0),"",IF(AND(ISNUMBER(B332),ISNUMBER(P332)),IF(AND(B332&gt;0,P332&gt;0,P332=INT(P332)),B332+P332,""),"")))</x:f>
      </x:c>
      <x:c r="M332" s="6" t="str">
        <x:f>IF(L332="","",L332-Dashboard!$B$4)</x:f>
      </x:c>
      <x:c r="N332" t="str">
        <x:f>IF(A332="","",IF(OR(LEN(B332)=0,LEN(C332)=0,LEN(F332)=0,LEN(I332)=0),"DADOS INCOMPLETOS",IF(COUNTIF(Colaboradores!$A$2:$A$500,C332)=0,"MATRÍCULA NÃO CADASTRADA",IF(P332="EPI NÃO CADASTRADO","EPI NÃO CADASTRADO",IF(ISNUMBER(I332),IF(AND(I332&gt;0,I332=INT(I332)),IF(L332="","VERIFIQUE DATA/INTERVALO",IF(B332&gt;Dashboard!$B$4,"ENTREGA FUTURA",IF(M332&lt;0,"TROCA ATRASADA",IF(M332&lt;=Dashboard!$D$4,"TROCAR EM BREVE","OK")))),"VERIFIQUE QUANTIDADE"),"VERIFIQUE QUANTIDADE")))))</x:f>
      </x:c>
      <x:c r="P332" s="6" t="str">
        <x:f>IF(A332="","",IFERROR(VLOOKUP(F332,EPIs!$A$2:$E$500,5,FALSE),"EPI NÃO CADASTRADO"))</x:f>
      </x:c>
    </x:row>
    <x:row r="333">
      <x:c r="B333" s="5"/>
      <x:c r="I333" s="6"/>
      <x:c r="L333" s="5" t="str">
        <x:f>IF(A333="","",IF(OR(LEN(B333)=0,LEN(F333)=0),"",IF(AND(ISNUMBER(B333),ISNUMBER(P333)),IF(AND(B333&gt;0,P333&gt;0,P333=INT(P333)),B333+P333,""),"")))</x:f>
      </x:c>
      <x:c r="M333" s="6" t="str">
        <x:f>IF(L333="","",L333-Dashboard!$B$4)</x:f>
      </x:c>
      <x:c r="N333" t="str">
        <x:f>IF(A333="","",IF(OR(LEN(B333)=0,LEN(C333)=0,LEN(F333)=0,LEN(I333)=0),"DADOS INCOMPLETOS",IF(COUNTIF(Colaboradores!$A$2:$A$500,C333)=0,"MATRÍCULA NÃO CADASTRADA",IF(P333="EPI NÃO CADASTRADO","EPI NÃO CADASTRADO",IF(ISNUMBER(I333),IF(AND(I333&gt;0,I333=INT(I333)),IF(L333="","VERIFIQUE DATA/INTERVALO",IF(B333&gt;Dashboard!$B$4,"ENTREGA FUTURA",IF(M333&lt;0,"TROCA ATRASADA",IF(M333&lt;=Dashboard!$D$4,"TROCAR EM BREVE","OK")))),"VERIFIQUE QUANTIDADE"),"VERIFIQUE QUANTIDADE")))))</x:f>
      </x:c>
      <x:c r="P333" s="6" t="str">
        <x:f>IF(A333="","",IFERROR(VLOOKUP(F333,EPIs!$A$2:$E$500,5,FALSE),"EPI NÃO CADASTRADO"))</x:f>
      </x:c>
    </x:row>
    <x:row r="334">
      <x:c r="B334" s="5"/>
      <x:c r="I334" s="6"/>
      <x:c r="L334" s="5" t="str">
        <x:f>IF(A334="","",IF(OR(LEN(B334)=0,LEN(F334)=0),"",IF(AND(ISNUMBER(B334),ISNUMBER(P334)),IF(AND(B334&gt;0,P334&gt;0,P334=INT(P334)),B334+P334,""),"")))</x:f>
      </x:c>
      <x:c r="M334" s="6" t="str">
        <x:f>IF(L334="","",L334-Dashboard!$B$4)</x:f>
      </x:c>
      <x:c r="N334" t="str">
        <x:f>IF(A334="","",IF(OR(LEN(B334)=0,LEN(C334)=0,LEN(F334)=0,LEN(I334)=0),"DADOS INCOMPLETOS",IF(COUNTIF(Colaboradores!$A$2:$A$500,C334)=0,"MATRÍCULA NÃO CADASTRADA",IF(P334="EPI NÃO CADASTRADO","EPI NÃO CADASTRADO",IF(ISNUMBER(I334),IF(AND(I334&gt;0,I334=INT(I334)),IF(L334="","VERIFIQUE DATA/INTERVALO",IF(B334&gt;Dashboard!$B$4,"ENTREGA FUTURA",IF(M334&lt;0,"TROCA ATRASADA",IF(M334&lt;=Dashboard!$D$4,"TROCAR EM BREVE","OK")))),"VERIFIQUE QUANTIDADE"),"VERIFIQUE QUANTIDADE")))))</x:f>
      </x:c>
      <x:c r="P334" s="6" t="str">
        <x:f>IF(A334="","",IFERROR(VLOOKUP(F334,EPIs!$A$2:$E$500,5,FALSE),"EPI NÃO CADASTRADO"))</x:f>
      </x:c>
    </x:row>
    <x:row r="335">
      <x:c r="B335" s="5"/>
      <x:c r="I335" s="6"/>
      <x:c r="L335" s="5" t="str">
        <x:f>IF(A335="","",IF(OR(LEN(B335)=0,LEN(F335)=0),"",IF(AND(ISNUMBER(B335),ISNUMBER(P335)),IF(AND(B335&gt;0,P335&gt;0,P335=INT(P335)),B335+P335,""),"")))</x:f>
      </x:c>
      <x:c r="M335" s="6" t="str">
        <x:f>IF(L335="","",L335-Dashboard!$B$4)</x:f>
      </x:c>
      <x:c r="N335" t="str">
        <x:f>IF(A335="","",IF(OR(LEN(B335)=0,LEN(C335)=0,LEN(F335)=0,LEN(I335)=0),"DADOS INCOMPLETOS",IF(COUNTIF(Colaboradores!$A$2:$A$500,C335)=0,"MATRÍCULA NÃO CADASTRADA",IF(P335="EPI NÃO CADASTRADO","EPI NÃO CADASTRADO",IF(ISNUMBER(I335),IF(AND(I335&gt;0,I335=INT(I335)),IF(L335="","VERIFIQUE DATA/INTERVALO",IF(B335&gt;Dashboard!$B$4,"ENTREGA FUTURA",IF(M335&lt;0,"TROCA ATRASADA",IF(M335&lt;=Dashboard!$D$4,"TROCAR EM BREVE","OK")))),"VERIFIQUE QUANTIDADE"),"VERIFIQUE QUANTIDADE")))))</x:f>
      </x:c>
      <x:c r="P335" s="6" t="str">
        <x:f>IF(A335="","",IFERROR(VLOOKUP(F335,EPIs!$A$2:$E$500,5,FALSE),"EPI NÃO CADASTRADO"))</x:f>
      </x:c>
    </x:row>
    <x:row r="336">
      <x:c r="B336" s="5"/>
      <x:c r="I336" s="6"/>
      <x:c r="L336" s="5" t="str">
        <x:f>IF(A336="","",IF(OR(LEN(B336)=0,LEN(F336)=0),"",IF(AND(ISNUMBER(B336),ISNUMBER(P336)),IF(AND(B336&gt;0,P336&gt;0,P336=INT(P336)),B336+P336,""),"")))</x:f>
      </x:c>
      <x:c r="M336" s="6" t="str">
        <x:f>IF(L336="","",L336-Dashboard!$B$4)</x:f>
      </x:c>
      <x:c r="N336" t="str">
        <x:f>IF(A336="","",IF(OR(LEN(B336)=0,LEN(C336)=0,LEN(F336)=0,LEN(I336)=0),"DADOS INCOMPLETOS",IF(COUNTIF(Colaboradores!$A$2:$A$500,C336)=0,"MATRÍCULA NÃO CADASTRADA",IF(P336="EPI NÃO CADASTRADO","EPI NÃO CADASTRADO",IF(ISNUMBER(I336),IF(AND(I336&gt;0,I336=INT(I336)),IF(L336="","VERIFIQUE DATA/INTERVALO",IF(B336&gt;Dashboard!$B$4,"ENTREGA FUTURA",IF(M336&lt;0,"TROCA ATRASADA",IF(M336&lt;=Dashboard!$D$4,"TROCAR EM BREVE","OK")))),"VERIFIQUE QUANTIDADE"),"VERIFIQUE QUANTIDADE")))))</x:f>
      </x:c>
      <x:c r="P336" s="6" t="str">
        <x:f>IF(A336="","",IFERROR(VLOOKUP(F336,EPIs!$A$2:$E$500,5,FALSE),"EPI NÃO CADASTRADO"))</x:f>
      </x:c>
    </x:row>
    <x:row r="337">
      <x:c r="B337" s="5"/>
      <x:c r="I337" s="6"/>
      <x:c r="L337" s="5" t="str">
        <x:f>IF(A337="","",IF(OR(LEN(B337)=0,LEN(F337)=0),"",IF(AND(ISNUMBER(B337),ISNUMBER(P337)),IF(AND(B337&gt;0,P337&gt;0,P337=INT(P337)),B337+P337,""),"")))</x:f>
      </x:c>
      <x:c r="M337" s="6" t="str">
        <x:f>IF(L337="","",L337-Dashboard!$B$4)</x:f>
      </x:c>
      <x:c r="N337" t="str">
        <x:f>IF(A337="","",IF(OR(LEN(B337)=0,LEN(C337)=0,LEN(F337)=0,LEN(I337)=0),"DADOS INCOMPLETOS",IF(COUNTIF(Colaboradores!$A$2:$A$500,C337)=0,"MATRÍCULA NÃO CADASTRADA",IF(P337="EPI NÃO CADASTRADO","EPI NÃO CADASTRADO",IF(ISNUMBER(I337),IF(AND(I337&gt;0,I337=INT(I337)),IF(L337="","VERIFIQUE DATA/INTERVALO",IF(B337&gt;Dashboard!$B$4,"ENTREGA FUTURA",IF(M337&lt;0,"TROCA ATRASADA",IF(M337&lt;=Dashboard!$D$4,"TROCAR EM BREVE","OK")))),"VERIFIQUE QUANTIDADE"),"VERIFIQUE QUANTIDADE")))))</x:f>
      </x:c>
      <x:c r="P337" s="6" t="str">
        <x:f>IF(A337="","",IFERROR(VLOOKUP(F337,EPIs!$A$2:$E$500,5,FALSE),"EPI NÃO CADASTRADO"))</x:f>
      </x:c>
    </x:row>
    <x:row r="338">
      <x:c r="B338" s="5"/>
      <x:c r="I338" s="6"/>
      <x:c r="L338" s="5" t="str">
        <x:f>IF(A338="","",IF(OR(LEN(B338)=0,LEN(F338)=0),"",IF(AND(ISNUMBER(B338),ISNUMBER(P338)),IF(AND(B338&gt;0,P338&gt;0,P338=INT(P338)),B338+P338,""),"")))</x:f>
      </x:c>
      <x:c r="M338" s="6" t="str">
        <x:f>IF(L338="","",L338-Dashboard!$B$4)</x:f>
      </x:c>
      <x:c r="N338" t="str">
        <x:f>IF(A338="","",IF(OR(LEN(B338)=0,LEN(C338)=0,LEN(F338)=0,LEN(I338)=0),"DADOS INCOMPLETOS",IF(COUNTIF(Colaboradores!$A$2:$A$500,C338)=0,"MATRÍCULA NÃO CADASTRADA",IF(P338="EPI NÃO CADASTRADO","EPI NÃO CADASTRADO",IF(ISNUMBER(I338),IF(AND(I338&gt;0,I338=INT(I338)),IF(L338="","VERIFIQUE DATA/INTERVALO",IF(B338&gt;Dashboard!$B$4,"ENTREGA FUTURA",IF(M338&lt;0,"TROCA ATRASADA",IF(M338&lt;=Dashboard!$D$4,"TROCAR EM BREVE","OK")))),"VERIFIQUE QUANTIDADE"),"VERIFIQUE QUANTIDADE")))))</x:f>
      </x:c>
      <x:c r="P338" s="6" t="str">
        <x:f>IF(A338="","",IFERROR(VLOOKUP(F338,EPIs!$A$2:$E$500,5,FALSE),"EPI NÃO CADASTRADO"))</x:f>
      </x:c>
    </x:row>
    <x:row r="339">
      <x:c r="B339" s="5"/>
      <x:c r="I339" s="6"/>
      <x:c r="L339" s="5" t="str">
        <x:f>IF(A339="","",IF(OR(LEN(B339)=0,LEN(F339)=0),"",IF(AND(ISNUMBER(B339),ISNUMBER(P339)),IF(AND(B339&gt;0,P339&gt;0,P339=INT(P339)),B339+P339,""),"")))</x:f>
      </x:c>
      <x:c r="M339" s="6" t="str">
        <x:f>IF(L339="","",L339-Dashboard!$B$4)</x:f>
      </x:c>
      <x:c r="N339" t="str">
        <x:f>IF(A339="","",IF(OR(LEN(B339)=0,LEN(C339)=0,LEN(F339)=0,LEN(I339)=0),"DADOS INCOMPLETOS",IF(COUNTIF(Colaboradores!$A$2:$A$500,C339)=0,"MATRÍCULA NÃO CADASTRADA",IF(P339="EPI NÃO CADASTRADO","EPI NÃO CADASTRADO",IF(ISNUMBER(I339),IF(AND(I339&gt;0,I339=INT(I339)),IF(L339="","VERIFIQUE DATA/INTERVALO",IF(B339&gt;Dashboard!$B$4,"ENTREGA FUTURA",IF(M339&lt;0,"TROCA ATRASADA",IF(M339&lt;=Dashboard!$D$4,"TROCAR EM BREVE","OK")))),"VERIFIQUE QUANTIDADE"),"VERIFIQUE QUANTIDADE")))))</x:f>
      </x:c>
      <x:c r="P339" s="6" t="str">
        <x:f>IF(A339="","",IFERROR(VLOOKUP(F339,EPIs!$A$2:$E$500,5,FALSE),"EPI NÃO CADASTRADO"))</x:f>
      </x:c>
    </x:row>
    <x:row r="340">
      <x:c r="B340" s="5"/>
      <x:c r="I340" s="6"/>
      <x:c r="L340" s="5" t="str">
        <x:f>IF(A340="","",IF(OR(LEN(B340)=0,LEN(F340)=0),"",IF(AND(ISNUMBER(B340),ISNUMBER(P340)),IF(AND(B340&gt;0,P340&gt;0,P340=INT(P340)),B340+P340,""),"")))</x:f>
      </x:c>
      <x:c r="M340" s="6" t="str">
        <x:f>IF(L340="","",L340-Dashboard!$B$4)</x:f>
      </x:c>
      <x:c r="N340" t="str">
        <x:f>IF(A340="","",IF(OR(LEN(B340)=0,LEN(C340)=0,LEN(F340)=0,LEN(I340)=0),"DADOS INCOMPLETOS",IF(COUNTIF(Colaboradores!$A$2:$A$500,C340)=0,"MATRÍCULA NÃO CADASTRADA",IF(P340="EPI NÃO CADASTRADO","EPI NÃO CADASTRADO",IF(ISNUMBER(I340),IF(AND(I340&gt;0,I340=INT(I340)),IF(L340="","VERIFIQUE DATA/INTERVALO",IF(B340&gt;Dashboard!$B$4,"ENTREGA FUTURA",IF(M340&lt;0,"TROCA ATRASADA",IF(M340&lt;=Dashboard!$D$4,"TROCAR EM BREVE","OK")))),"VERIFIQUE QUANTIDADE"),"VERIFIQUE QUANTIDADE")))))</x:f>
      </x:c>
      <x:c r="P340" s="6" t="str">
        <x:f>IF(A340="","",IFERROR(VLOOKUP(F340,EPIs!$A$2:$E$500,5,FALSE),"EPI NÃO CADASTRADO"))</x:f>
      </x:c>
    </x:row>
    <x:row r="341">
      <x:c r="B341" s="5"/>
      <x:c r="I341" s="6"/>
      <x:c r="L341" s="5" t="str">
        <x:f>IF(A341="","",IF(OR(LEN(B341)=0,LEN(F341)=0),"",IF(AND(ISNUMBER(B341),ISNUMBER(P341)),IF(AND(B341&gt;0,P341&gt;0,P341=INT(P341)),B341+P341,""),"")))</x:f>
      </x:c>
      <x:c r="M341" s="6" t="str">
        <x:f>IF(L341="","",L341-Dashboard!$B$4)</x:f>
      </x:c>
      <x:c r="N341" t="str">
        <x:f>IF(A341="","",IF(OR(LEN(B341)=0,LEN(C341)=0,LEN(F341)=0,LEN(I341)=0),"DADOS INCOMPLETOS",IF(COUNTIF(Colaboradores!$A$2:$A$500,C341)=0,"MATRÍCULA NÃO CADASTRADA",IF(P341="EPI NÃO CADASTRADO","EPI NÃO CADASTRADO",IF(ISNUMBER(I341),IF(AND(I341&gt;0,I341=INT(I341)),IF(L341="","VERIFIQUE DATA/INTERVALO",IF(B341&gt;Dashboard!$B$4,"ENTREGA FUTURA",IF(M341&lt;0,"TROCA ATRASADA",IF(M341&lt;=Dashboard!$D$4,"TROCAR EM BREVE","OK")))),"VERIFIQUE QUANTIDADE"),"VERIFIQUE QUANTIDADE")))))</x:f>
      </x:c>
      <x:c r="P341" s="6" t="str">
        <x:f>IF(A341="","",IFERROR(VLOOKUP(F341,EPIs!$A$2:$E$500,5,FALSE),"EPI NÃO CADASTRADO"))</x:f>
      </x:c>
    </x:row>
    <x:row r="342">
      <x:c r="B342" s="5"/>
      <x:c r="I342" s="6"/>
      <x:c r="L342" s="5" t="str">
        <x:f>IF(A342="","",IF(OR(LEN(B342)=0,LEN(F342)=0),"",IF(AND(ISNUMBER(B342),ISNUMBER(P342)),IF(AND(B342&gt;0,P342&gt;0,P342=INT(P342)),B342+P342,""),"")))</x:f>
      </x:c>
      <x:c r="M342" s="6" t="str">
        <x:f>IF(L342="","",L342-Dashboard!$B$4)</x:f>
      </x:c>
      <x:c r="N342" t="str">
        <x:f>IF(A342="","",IF(OR(LEN(B342)=0,LEN(C342)=0,LEN(F342)=0,LEN(I342)=0),"DADOS INCOMPLETOS",IF(COUNTIF(Colaboradores!$A$2:$A$500,C342)=0,"MATRÍCULA NÃO CADASTRADA",IF(P342="EPI NÃO CADASTRADO","EPI NÃO CADASTRADO",IF(ISNUMBER(I342),IF(AND(I342&gt;0,I342=INT(I342)),IF(L342="","VERIFIQUE DATA/INTERVALO",IF(B342&gt;Dashboard!$B$4,"ENTREGA FUTURA",IF(M342&lt;0,"TROCA ATRASADA",IF(M342&lt;=Dashboard!$D$4,"TROCAR EM BREVE","OK")))),"VERIFIQUE QUANTIDADE"),"VERIFIQUE QUANTIDADE")))))</x:f>
      </x:c>
      <x:c r="P342" s="6" t="str">
        <x:f>IF(A342="","",IFERROR(VLOOKUP(F342,EPIs!$A$2:$E$500,5,FALSE),"EPI NÃO CADASTRADO"))</x:f>
      </x:c>
    </x:row>
    <x:row r="343">
      <x:c r="B343" s="5"/>
      <x:c r="I343" s="6"/>
      <x:c r="L343" s="5" t="str">
        <x:f>IF(A343="","",IF(OR(LEN(B343)=0,LEN(F343)=0),"",IF(AND(ISNUMBER(B343),ISNUMBER(P343)),IF(AND(B343&gt;0,P343&gt;0,P343=INT(P343)),B343+P343,""),"")))</x:f>
      </x:c>
      <x:c r="M343" s="6" t="str">
        <x:f>IF(L343="","",L343-Dashboard!$B$4)</x:f>
      </x:c>
      <x:c r="N343" t="str">
        <x:f>IF(A343="","",IF(OR(LEN(B343)=0,LEN(C343)=0,LEN(F343)=0,LEN(I343)=0),"DADOS INCOMPLETOS",IF(COUNTIF(Colaboradores!$A$2:$A$500,C343)=0,"MATRÍCULA NÃO CADASTRADA",IF(P343="EPI NÃO CADASTRADO","EPI NÃO CADASTRADO",IF(ISNUMBER(I343),IF(AND(I343&gt;0,I343=INT(I343)),IF(L343="","VERIFIQUE DATA/INTERVALO",IF(B343&gt;Dashboard!$B$4,"ENTREGA FUTURA",IF(M343&lt;0,"TROCA ATRASADA",IF(M343&lt;=Dashboard!$D$4,"TROCAR EM BREVE","OK")))),"VERIFIQUE QUANTIDADE"),"VERIFIQUE QUANTIDADE")))))</x:f>
      </x:c>
      <x:c r="P343" s="6" t="str">
        <x:f>IF(A343="","",IFERROR(VLOOKUP(F343,EPIs!$A$2:$E$500,5,FALSE),"EPI NÃO CADASTRADO"))</x:f>
      </x:c>
    </x:row>
    <x:row r="344">
      <x:c r="B344" s="5"/>
      <x:c r="I344" s="6"/>
      <x:c r="L344" s="5" t="str">
        <x:f>IF(A344="","",IF(OR(LEN(B344)=0,LEN(F344)=0),"",IF(AND(ISNUMBER(B344),ISNUMBER(P344)),IF(AND(B344&gt;0,P344&gt;0,P344=INT(P344)),B344+P344,""),"")))</x:f>
      </x:c>
      <x:c r="M344" s="6" t="str">
        <x:f>IF(L344="","",L344-Dashboard!$B$4)</x:f>
      </x:c>
      <x:c r="N344" t="str">
        <x:f>IF(A344="","",IF(OR(LEN(B344)=0,LEN(C344)=0,LEN(F344)=0,LEN(I344)=0),"DADOS INCOMPLETOS",IF(COUNTIF(Colaboradores!$A$2:$A$500,C344)=0,"MATRÍCULA NÃO CADASTRADA",IF(P344="EPI NÃO CADASTRADO","EPI NÃO CADASTRADO",IF(ISNUMBER(I344),IF(AND(I344&gt;0,I344=INT(I344)),IF(L344="","VERIFIQUE DATA/INTERVALO",IF(B344&gt;Dashboard!$B$4,"ENTREGA FUTURA",IF(M344&lt;0,"TROCA ATRASADA",IF(M344&lt;=Dashboard!$D$4,"TROCAR EM BREVE","OK")))),"VERIFIQUE QUANTIDADE"),"VERIFIQUE QUANTIDADE")))))</x:f>
      </x:c>
      <x:c r="P344" s="6" t="str">
        <x:f>IF(A344="","",IFERROR(VLOOKUP(F344,EPIs!$A$2:$E$500,5,FALSE),"EPI NÃO CADASTRADO"))</x:f>
      </x:c>
    </x:row>
    <x:row r="345">
      <x:c r="B345" s="5"/>
      <x:c r="I345" s="6"/>
      <x:c r="L345" s="5" t="str">
        <x:f>IF(A345="","",IF(OR(LEN(B345)=0,LEN(F345)=0),"",IF(AND(ISNUMBER(B345),ISNUMBER(P345)),IF(AND(B345&gt;0,P345&gt;0,P345=INT(P345)),B345+P345,""),"")))</x:f>
      </x:c>
      <x:c r="M345" s="6" t="str">
        <x:f>IF(L345="","",L345-Dashboard!$B$4)</x:f>
      </x:c>
      <x:c r="N345" t="str">
        <x:f>IF(A345="","",IF(OR(LEN(B345)=0,LEN(C345)=0,LEN(F345)=0,LEN(I345)=0),"DADOS INCOMPLETOS",IF(COUNTIF(Colaboradores!$A$2:$A$500,C345)=0,"MATRÍCULA NÃO CADASTRADA",IF(P345="EPI NÃO CADASTRADO","EPI NÃO CADASTRADO",IF(ISNUMBER(I345),IF(AND(I345&gt;0,I345=INT(I345)),IF(L345="","VERIFIQUE DATA/INTERVALO",IF(B345&gt;Dashboard!$B$4,"ENTREGA FUTURA",IF(M345&lt;0,"TROCA ATRASADA",IF(M345&lt;=Dashboard!$D$4,"TROCAR EM BREVE","OK")))),"VERIFIQUE QUANTIDADE"),"VERIFIQUE QUANTIDADE")))))</x:f>
      </x:c>
      <x:c r="P345" s="6" t="str">
        <x:f>IF(A345="","",IFERROR(VLOOKUP(F345,EPIs!$A$2:$E$500,5,FALSE),"EPI NÃO CADASTRADO"))</x:f>
      </x:c>
    </x:row>
    <x:row r="346">
      <x:c r="B346" s="5"/>
      <x:c r="I346" s="6"/>
      <x:c r="L346" s="5" t="str">
        <x:f>IF(A346="","",IF(OR(LEN(B346)=0,LEN(F346)=0),"",IF(AND(ISNUMBER(B346),ISNUMBER(P346)),IF(AND(B346&gt;0,P346&gt;0,P346=INT(P346)),B346+P346,""),"")))</x:f>
      </x:c>
      <x:c r="M346" s="6" t="str">
        <x:f>IF(L346="","",L346-Dashboard!$B$4)</x:f>
      </x:c>
      <x:c r="N346" t="str">
        <x:f>IF(A346="","",IF(OR(LEN(B346)=0,LEN(C346)=0,LEN(F346)=0,LEN(I346)=0),"DADOS INCOMPLETOS",IF(COUNTIF(Colaboradores!$A$2:$A$500,C346)=0,"MATRÍCULA NÃO CADASTRADA",IF(P346="EPI NÃO CADASTRADO","EPI NÃO CADASTRADO",IF(ISNUMBER(I346),IF(AND(I346&gt;0,I346=INT(I346)),IF(L346="","VERIFIQUE DATA/INTERVALO",IF(B346&gt;Dashboard!$B$4,"ENTREGA FUTURA",IF(M346&lt;0,"TROCA ATRASADA",IF(M346&lt;=Dashboard!$D$4,"TROCAR EM BREVE","OK")))),"VERIFIQUE QUANTIDADE"),"VERIFIQUE QUANTIDADE")))))</x:f>
      </x:c>
      <x:c r="P346" s="6" t="str">
        <x:f>IF(A346="","",IFERROR(VLOOKUP(F346,EPIs!$A$2:$E$500,5,FALSE),"EPI NÃO CADASTRADO"))</x:f>
      </x:c>
    </x:row>
    <x:row r="347">
      <x:c r="B347" s="5"/>
      <x:c r="I347" s="6"/>
      <x:c r="L347" s="5" t="str">
        <x:f>IF(A347="","",IF(OR(LEN(B347)=0,LEN(F347)=0),"",IF(AND(ISNUMBER(B347),ISNUMBER(P347)),IF(AND(B347&gt;0,P347&gt;0,P347=INT(P347)),B347+P347,""),"")))</x:f>
      </x:c>
      <x:c r="M347" s="6" t="str">
        <x:f>IF(L347="","",L347-Dashboard!$B$4)</x:f>
      </x:c>
      <x:c r="N347" t="str">
        <x:f>IF(A347="","",IF(OR(LEN(B347)=0,LEN(C347)=0,LEN(F347)=0,LEN(I347)=0),"DADOS INCOMPLETOS",IF(COUNTIF(Colaboradores!$A$2:$A$500,C347)=0,"MATRÍCULA NÃO CADASTRADA",IF(P347="EPI NÃO CADASTRADO","EPI NÃO CADASTRADO",IF(ISNUMBER(I347),IF(AND(I347&gt;0,I347=INT(I347)),IF(L347="","VERIFIQUE DATA/INTERVALO",IF(B347&gt;Dashboard!$B$4,"ENTREGA FUTURA",IF(M347&lt;0,"TROCA ATRASADA",IF(M347&lt;=Dashboard!$D$4,"TROCAR EM BREVE","OK")))),"VERIFIQUE QUANTIDADE"),"VERIFIQUE QUANTIDADE")))))</x:f>
      </x:c>
      <x:c r="P347" s="6" t="str">
        <x:f>IF(A347="","",IFERROR(VLOOKUP(F347,EPIs!$A$2:$E$500,5,FALSE),"EPI NÃO CADASTRADO"))</x:f>
      </x:c>
    </x:row>
    <x:row r="348">
      <x:c r="B348" s="5"/>
      <x:c r="I348" s="6"/>
      <x:c r="L348" s="5" t="str">
        <x:f>IF(A348="","",IF(OR(LEN(B348)=0,LEN(F348)=0),"",IF(AND(ISNUMBER(B348),ISNUMBER(P348)),IF(AND(B348&gt;0,P348&gt;0,P348=INT(P348)),B348+P348,""),"")))</x:f>
      </x:c>
      <x:c r="M348" s="6" t="str">
        <x:f>IF(L348="","",L348-Dashboard!$B$4)</x:f>
      </x:c>
      <x:c r="N348" t="str">
        <x:f>IF(A348="","",IF(OR(LEN(B348)=0,LEN(C348)=0,LEN(F348)=0,LEN(I348)=0),"DADOS INCOMPLETOS",IF(COUNTIF(Colaboradores!$A$2:$A$500,C348)=0,"MATRÍCULA NÃO CADASTRADA",IF(P348="EPI NÃO CADASTRADO","EPI NÃO CADASTRADO",IF(ISNUMBER(I348),IF(AND(I348&gt;0,I348=INT(I348)),IF(L348="","VERIFIQUE DATA/INTERVALO",IF(B348&gt;Dashboard!$B$4,"ENTREGA FUTURA",IF(M348&lt;0,"TROCA ATRASADA",IF(M348&lt;=Dashboard!$D$4,"TROCAR EM BREVE","OK")))),"VERIFIQUE QUANTIDADE"),"VERIFIQUE QUANTIDADE")))))</x:f>
      </x:c>
      <x:c r="P348" s="6" t="str">
        <x:f>IF(A348="","",IFERROR(VLOOKUP(F348,EPIs!$A$2:$E$500,5,FALSE),"EPI NÃO CADASTRADO"))</x:f>
      </x:c>
    </x:row>
    <x:row r="349">
      <x:c r="B349" s="5"/>
      <x:c r="I349" s="6"/>
      <x:c r="L349" s="5" t="str">
        <x:f>IF(A349="","",IF(OR(LEN(B349)=0,LEN(F349)=0),"",IF(AND(ISNUMBER(B349),ISNUMBER(P349)),IF(AND(B349&gt;0,P349&gt;0,P349=INT(P349)),B349+P349,""),"")))</x:f>
      </x:c>
      <x:c r="M349" s="6" t="str">
        <x:f>IF(L349="","",L349-Dashboard!$B$4)</x:f>
      </x:c>
      <x:c r="N349" t="str">
        <x:f>IF(A349="","",IF(OR(LEN(B349)=0,LEN(C349)=0,LEN(F349)=0,LEN(I349)=0),"DADOS INCOMPLETOS",IF(COUNTIF(Colaboradores!$A$2:$A$500,C349)=0,"MATRÍCULA NÃO CADASTRADA",IF(P349="EPI NÃO CADASTRADO","EPI NÃO CADASTRADO",IF(ISNUMBER(I349),IF(AND(I349&gt;0,I349=INT(I349)),IF(L349="","VERIFIQUE DATA/INTERVALO",IF(B349&gt;Dashboard!$B$4,"ENTREGA FUTURA",IF(M349&lt;0,"TROCA ATRASADA",IF(M349&lt;=Dashboard!$D$4,"TROCAR EM BREVE","OK")))),"VERIFIQUE QUANTIDADE"),"VERIFIQUE QUANTIDADE")))))</x:f>
      </x:c>
      <x:c r="P349" s="6" t="str">
        <x:f>IF(A349="","",IFERROR(VLOOKUP(F349,EPIs!$A$2:$E$500,5,FALSE),"EPI NÃO CADASTRADO"))</x:f>
      </x:c>
    </x:row>
    <x:row r="350">
      <x:c r="B350" s="5"/>
      <x:c r="I350" s="6"/>
      <x:c r="L350" s="5" t="str">
        <x:f>IF(A350="","",IF(OR(LEN(B350)=0,LEN(F350)=0),"",IF(AND(ISNUMBER(B350),ISNUMBER(P350)),IF(AND(B350&gt;0,P350&gt;0,P350=INT(P350)),B350+P350,""),"")))</x:f>
      </x:c>
      <x:c r="M350" s="6" t="str">
        <x:f>IF(L350="","",L350-Dashboard!$B$4)</x:f>
      </x:c>
      <x:c r="N350" t="str">
        <x:f>IF(A350="","",IF(OR(LEN(B350)=0,LEN(C350)=0,LEN(F350)=0,LEN(I350)=0),"DADOS INCOMPLETOS",IF(COUNTIF(Colaboradores!$A$2:$A$500,C350)=0,"MATRÍCULA NÃO CADASTRADA",IF(P350="EPI NÃO CADASTRADO","EPI NÃO CADASTRADO",IF(ISNUMBER(I350),IF(AND(I350&gt;0,I350=INT(I350)),IF(L350="","VERIFIQUE DATA/INTERVALO",IF(B350&gt;Dashboard!$B$4,"ENTREGA FUTURA",IF(M350&lt;0,"TROCA ATRASADA",IF(M350&lt;=Dashboard!$D$4,"TROCAR EM BREVE","OK")))),"VERIFIQUE QUANTIDADE"),"VERIFIQUE QUANTIDADE")))))</x:f>
      </x:c>
      <x:c r="P350" s="6" t="str">
        <x:f>IF(A350="","",IFERROR(VLOOKUP(F350,EPIs!$A$2:$E$500,5,FALSE),"EPI NÃO CADASTRADO"))</x:f>
      </x:c>
    </x:row>
    <x:row r="351">
      <x:c r="B351" s="5"/>
      <x:c r="I351" s="6"/>
      <x:c r="L351" s="5" t="str">
        <x:f>IF(A351="","",IF(OR(LEN(B351)=0,LEN(F351)=0),"",IF(AND(ISNUMBER(B351),ISNUMBER(P351)),IF(AND(B351&gt;0,P351&gt;0,P351=INT(P351)),B351+P351,""),"")))</x:f>
      </x:c>
      <x:c r="M351" s="6" t="str">
        <x:f>IF(L351="","",L351-Dashboard!$B$4)</x:f>
      </x:c>
      <x:c r="N351" t="str">
        <x:f>IF(A351="","",IF(OR(LEN(B351)=0,LEN(C351)=0,LEN(F351)=0,LEN(I351)=0),"DADOS INCOMPLETOS",IF(COUNTIF(Colaboradores!$A$2:$A$500,C351)=0,"MATRÍCULA NÃO CADASTRADA",IF(P351="EPI NÃO CADASTRADO","EPI NÃO CADASTRADO",IF(ISNUMBER(I351),IF(AND(I351&gt;0,I351=INT(I351)),IF(L351="","VERIFIQUE DATA/INTERVALO",IF(B351&gt;Dashboard!$B$4,"ENTREGA FUTURA",IF(M351&lt;0,"TROCA ATRASADA",IF(M351&lt;=Dashboard!$D$4,"TROCAR EM BREVE","OK")))),"VERIFIQUE QUANTIDADE"),"VERIFIQUE QUANTIDADE")))))</x:f>
      </x:c>
      <x:c r="P351" s="6" t="str">
        <x:f>IF(A351="","",IFERROR(VLOOKUP(F351,EPIs!$A$2:$E$500,5,FALSE),"EPI NÃO CADASTRADO"))</x:f>
      </x:c>
    </x:row>
    <x:row r="352">
      <x:c r="B352" s="5"/>
      <x:c r="I352" s="6"/>
      <x:c r="L352" s="5" t="str">
        <x:f>IF(A352="","",IF(OR(LEN(B352)=0,LEN(F352)=0),"",IF(AND(ISNUMBER(B352),ISNUMBER(P352)),IF(AND(B352&gt;0,P352&gt;0,P352=INT(P352)),B352+P352,""),"")))</x:f>
      </x:c>
      <x:c r="M352" s="6" t="str">
        <x:f>IF(L352="","",L352-Dashboard!$B$4)</x:f>
      </x:c>
      <x:c r="N352" t="str">
        <x:f>IF(A352="","",IF(OR(LEN(B352)=0,LEN(C352)=0,LEN(F352)=0,LEN(I352)=0),"DADOS INCOMPLETOS",IF(COUNTIF(Colaboradores!$A$2:$A$500,C352)=0,"MATRÍCULA NÃO CADASTRADA",IF(P352="EPI NÃO CADASTRADO","EPI NÃO CADASTRADO",IF(ISNUMBER(I352),IF(AND(I352&gt;0,I352=INT(I352)),IF(L352="","VERIFIQUE DATA/INTERVALO",IF(B352&gt;Dashboard!$B$4,"ENTREGA FUTURA",IF(M352&lt;0,"TROCA ATRASADA",IF(M352&lt;=Dashboard!$D$4,"TROCAR EM BREVE","OK")))),"VERIFIQUE QUANTIDADE"),"VERIFIQUE QUANTIDADE")))))</x:f>
      </x:c>
      <x:c r="P352" s="6" t="str">
        <x:f>IF(A352="","",IFERROR(VLOOKUP(F352,EPIs!$A$2:$E$500,5,FALSE),"EPI NÃO CADASTRADO"))</x:f>
      </x:c>
    </x:row>
    <x:row r="353">
      <x:c r="B353" s="5"/>
      <x:c r="I353" s="6"/>
      <x:c r="L353" s="5" t="str">
        <x:f>IF(A353="","",IF(OR(LEN(B353)=0,LEN(F353)=0),"",IF(AND(ISNUMBER(B353),ISNUMBER(P353)),IF(AND(B353&gt;0,P353&gt;0,P353=INT(P353)),B353+P353,""),"")))</x:f>
      </x:c>
      <x:c r="M353" s="6" t="str">
        <x:f>IF(L353="","",L353-Dashboard!$B$4)</x:f>
      </x:c>
      <x:c r="N353" t="str">
        <x:f>IF(A353="","",IF(OR(LEN(B353)=0,LEN(C353)=0,LEN(F353)=0,LEN(I353)=0),"DADOS INCOMPLETOS",IF(COUNTIF(Colaboradores!$A$2:$A$500,C353)=0,"MATRÍCULA NÃO CADASTRADA",IF(P353="EPI NÃO CADASTRADO","EPI NÃO CADASTRADO",IF(ISNUMBER(I353),IF(AND(I353&gt;0,I353=INT(I353)),IF(L353="","VERIFIQUE DATA/INTERVALO",IF(B353&gt;Dashboard!$B$4,"ENTREGA FUTURA",IF(M353&lt;0,"TROCA ATRASADA",IF(M353&lt;=Dashboard!$D$4,"TROCAR EM BREVE","OK")))),"VERIFIQUE QUANTIDADE"),"VERIFIQUE QUANTIDADE")))))</x:f>
      </x:c>
      <x:c r="P353" s="6" t="str">
        <x:f>IF(A353="","",IFERROR(VLOOKUP(F353,EPIs!$A$2:$E$500,5,FALSE),"EPI NÃO CADASTRADO"))</x:f>
      </x:c>
    </x:row>
    <x:row r="354">
      <x:c r="B354" s="5"/>
      <x:c r="I354" s="6"/>
      <x:c r="L354" s="5" t="str">
        <x:f>IF(A354="","",IF(OR(LEN(B354)=0,LEN(F354)=0),"",IF(AND(ISNUMBER(B354),ISNUMBER(P354)),IF(AND(B354&gt;0,P354&gt;0,P354=INT(P354)),B354+P354,""),"")))</x:f>
      </x:c>
      <x:c r="M354" s="6" t="str">
        <x:f>IF(L354="","",L354-Dashboard!$B$4)</x:f>
      </x:c>
      <x:c r="N354" t="str">
        <x:f>IF(A354="","",IF(OR(LEN(B354)=0,LEN(C354)=0,LEN(F354)=0,LEN(I354)=0),"DADOS INCOMPLETOS",IF(COUNTIF(Colaboradores!$A$2:$A$500,C354)=0,"MATRÍCULA NÃO CADASTRADA",IF(P354="EPI NÃO CADASTRADO","EPI NÃO CADASTRADO",IF(ISNUMBER(I354),IF(AND(I354&gt;0,I354=INT(I354)),IF(L354="","VERIFIQUE DATA/INTERVALO",IF(B354&gt;Dashboard!$B$4,"ENTREGA FUTURA",IF(M354&lt;0,"TROCA ATRASADA",IF(M354&lt;=Dashboard!$D$4,"TROCAR EM BREVE","OK")))),"VERIFIQUE QUANTIDADE"),"VERIFIQUE QUANTIDADE")))))</x:f>
      </x:c>
      <x:c r="P354" s="6" t="str">
        <x:f>IF(A354="","",IFERROR(VLOOKUP(F354,EPIs!$A$2:$E$500,5,FALSE),"EPI NÃO CADASTRADO"))</x:f>
      </x:c>
    </x:row>
    <x:row r="355">
      <x:c r="B355" s="5"/>
      <x:c r="I355" s="6"/>
      <x:c r="L355" s="5" t="str">
        <x:f>IF(A355="","",IF(OR(LEN(B355)=0,LEN(F355)=0),"",IF(AND(ISNUMBER(B355),ISNUMBER(P355)),IF(AND(B355&gt;0,P355&gt;0,P355=INT(P355)),B355+P355,""),"")))</x:f>
      </x:c>
      <x:c r="M355" s="6" t="str">
        <x:f>IF(L355="","",L355-Dashboard!$B$4)</x:f>
      </x:c>
      <x:c r="N355" t="str">
        <x:f>IF(A355="","",IF(OR(LEN(B355)=0,LEN(C355)=0,LEN(F355)=0,LEN(I355)=0),"DADOS INCOMPLETOS",IF(COUNTIF(Colaboradores!$A$2:$A$500,C355)=0,"MATRÍCULA NÃO CADASTRADA",IF(P355="EPI NÃO CADASTRADO","EPI NÃO CADASTRADO",IF(ISNUMBER(I355),IF(AND(I355&gt;0,I355=INT(I355)),IF(L355="","VERIFIQUE DATA/INTERVALO",IF(B355&gt;Dashboard!$B$4,"ENTREGA FUTURA",IF(M355&lt;0,"TROCA ATRASADA",IF(M355&lt;=Dashboard!$D$4,"TROCAR EM BREVE","OK")))),"VERIFIQUE QUANTIDADE"),"VERIFIQUE QUANTIDADE")))))</x:f>
      </x:c>
      <x:c r="P355" s="6" t="str">
        <x:f>IF(A355="","",IFERROR(VLOOKUP(F355,EPIs!$A$2:$E$500,5,FALSE),"EPI NÃO CADASTRADO"))</x:f>
      </x:c>
    </x:row>
    <x:row r="356">
      <x:c r="B356" s="5"/>
      <x:c r="I356" s="6"/>
      <x:c r="L356" s="5" t="str">
        <x:f>IF(A356="","",IF(OR(LEN(B356)=0,LEN(F356)=0),"",IF(AND(ISNUMBER(B356),ISNUMBER(P356)),IF(AND(B356&gt;0,P356&gt;0,P356=INT(P356)),B356+P356,""),"")))</x:f>
      </x:c>
      <x:c r="M356" s="6" t="str">
        <x:f>IF(L356="","",L356-Dashboard!$B$4)</x:f>
      </x:c>
      <x:c r="N356" t="str">
        <x:f>IF(A356="","",IF(OR(LEN(B356)=0,LEN(C356)=0,LEN(F356)=0,LEN(I356)=0),"DADOS INCOMPLETOS",IF(COUNTIF(Colaboradores!$A$2:$A$500,C356)=0,"MATRÍCULA NÃO CADASTRADA",IF(P356="EPI NÃO CADASTRADO","EPI NÃO CADASTRADO",IF(ISNUMBER(I356),IF(AND(I356&gt;0,I356=INT(I356)),IF(L356="","VERIFIQUE DATA/INTERVALO",IF(B356&gt;Dashboard!$B$4,"ENTREGA FUTURA",IF(M356&lt;0,"TROCA ATRASADA",IF(M356&lt;=Dashboard!$D$4,"TROCAR EM BREVE","OK")))),"VERIFIQUE QUANTIDADE"),"VERIFIQUE QUANTIDADE")))))</x:f>
      </x:c>
      <x:c r="P356" s="6" t="str">
        <x:f>IF(A356="","",IFERROR(VLOOKUP(F356,EPIs!$A$2:$E$500,5,FALSE),"EPI NÃO CADASTRADO"))</x:f>
      </x:c>
    </x:row>
    <x:row r="357">
      <x:c r="B357" s="5"/>
      <x:c r="I357" s="6"/>
      <x:c r="L357" s="5" t="str">
        <x:f>IF(A357="","",IF(OR(LEN(B357)=0,LEN(F357)=0),"",IF(AND(ISNUMBER(B357),ISNUMBER(P357)),IF(AND(B357&gt;0,P357&gt;0,P357=INT(P357)),B357+P357,""),"")))</x:f>
      </x:c>
      <x:c r="M357" s="6" t="str">
        <x:f>IF(L357="","",L357-Dashboard!$B$4)</x:f>
      </x:c>
      <x:c r="N357" t="str">
        <x:f>IF(A357="","",IF(OR(LEN(B357)=0,LEN(C357)=0,LEN(F357)=0,LEN(I357)=0),"DADOS INCOMPLETOS",IF(COUNTIF(Colaboradores!$A$2:$A$500,C357)=0,"MATRÍCULA NÃO CADASTRADA",IF(P357="EPI NÃO CADASTRADO","EPI NÃO CADASTRADO",IF(ISNUMBER(I357),IF(AND(I357&gt;0,I357=INT(I357)),IF(L357="","VERIFIQUE DATA/INTERVALO",IF(B357&gt;Dashboard!$B$4,"ENTREGA FUTURA",IF(M357&lt;0,"TROCA ATRASADA",IF(M357&lt;=Dashboard!$D$4,"TROCAR EM BREVE","OK")))),"VERIFIQUE QUANTIDADE"),"VERIFIQUE QUANTIDADE")))))</x:f>
      </x:c>
      <x:c r="P357" s="6" t="str">
        <x:f>IF(A357="","",IFERROR(VLOOKUP(F357,EPIs!$A$2:$E$500,5,FALSE),"EPI NÃO CADASTRADO"))</x:f>
      </x:c>
    </x:row>
    <x:row r="358">
      <x:c r="B358" s="5"/>
      <x:c r="I358" s="6"/>
      <x:c r="L358" s="5" t="str">
        <x:f>IF(A358="","",IF(OR(LEN(B358)=0,LEN(F358)=0),"",IF(AND(ISNUMBER(B358),ISNUMBER(P358)),IF(AND(B358&gt;0,P358&gt;0,P358=INT(P358)),B358+P358,""),"")))</x:f>
      </x:c>
      <x:c r="M358" s="6" t="str">
        <x:f>IF(L358="","",L358-Dashboard!$B$4)</x:f>
      </x:c>
      <x:c r="N358" t="str">
        <x:f>IF(A358="","",IF(OR(LEN(B358)=0,LEN(C358)=0,LEN(F358)=0,LEN(I358)=0),"DADOS INCOMPLETOS",IF(COUNTIF(Colaboradores!$A$2:$A$500,C358)=0,"MATRÍCULA NÃO CADASTRADA",IF(P358="EPI NÃO CADASTRADO","EPI NÃO CADASTRADO",IF(ISNUMBER(I358),IF(AND(I358&gt;0,I358=INT(I358)),IF(L358="","VERIFIQUE DATA/INTERVALO",IF(B358&gt;Dashboard!$B$4,"ENTREGA FUTURA",IF(M358&lt;0,"TROCA ATRASADA",IF(M358&lt;=Dashboard!$D$4,"TROCAR EM BREVE","OK")))),"VERIFIQUE QUANTIDADE"),"VERIFIQUE QUANTIDADE")))))</x:f>
      </x:c>
      <x:c r="P358" s="6" t="str">
        <x:f>IF(A358="","",IFERROR(VLOOKUP(F358,EPIs!$A$2:$E$500,5,FALSE),"EPI NÃO CADASTRADO"))</x:f>
      </x:c>
    </x:row>
    <x:row r="359">
      <x:c r="B359" s="5"/>
      <x:c r="I359" s="6"/>
      <x:c r="L359" s="5" t="str">
        <x:f>IF(A359="","",IF(OR(LEN(B359)=0,LEN(F359)=0),"",IF(AND(ISNUMBER(B359),ISNUMBER(P359)),IF(AND(B359&gt;0,P359&gt;0,P359=INT(P359)),B359+P359,""),"")))</x:f>
      </x:c>
      <x:c r="M359" s="6" t="str">
        <x:f>IF(L359="","",L359-Dashboard!$B$4)</x:f>
      </x:c>
      <x:c r="N359" t="str">
        <x:f>IF(A359="","",IF(OR(LEN(B359)=0,LEN(C359)=0,LEN(F359)=0,LEN(I359)=0),"DADOS INCOMPLETOS",IF(COUNTIF(Colaboradores!$A$2:$A$500,C359)=0,"MATRÍCULA NÃO CADASTRADA",IF(P359="EPI NÃO CADASTRADO","EPI NÃO CADASTRADO",IF(ISNUMBER(I359),IF(AND(I359&gt;0,I359=INT(I359)),IF(L359="","VERIFIQUE DATA/INTERVALO",IF(B359&gt;Dashboard!$B$4,"ENTREGA FUTURA",IF(M359&lt;0,"TROCA ATRASADA",IF(M359&lt;=Dashboard!$D$4,"TROCAR EM BREVE","OK")))),"VERIFIQUE QUANTIDADE"),"VERIFIQUE QUANTIDADE")))))</x:f>
      </x:c>
      <x:c r="P359" s="6" t="str">
        <x:f>IF(A359="","",IFERROR(VLOOKUP(F359,EPIs!$A$2:$E$500,5,FALSE),"EPI NÃO CADASTRADO"))</x:f>
      </x:c>
    </x:row>
    <x:row r="360">
      <x:c r="B360" s="5"/>
      <x:c r="I360" s="6"/>
      <x:c r="L360" s="5" t="str">
        <x:f>IF(A360="","",IF(OR(LEN(B360)=0,LEN(F360)=0),"",IF(AND(ISNUMBER(B360),ISNUMBER(P360)),IF(AND(B360&gt;0,P360&gt;0,P360=INT(P360)),B360+P360,""),"")))</x:f>
      </x:c>
      <x:c r="M360" s="6" t="str">
        <x:f>IF(L360="","",L360-Dashboard!$B$4)</x:f>
      </x:c>
      <x:c r="N360" t="str">
        <x:f>IF(A360="","",IF(OR(LEN(B360)=0,LEN(C360)=0,LEN(F360)=0,LEN(I360)=0),"DADOS INCOMPLETOS",IF(COUNTIF(Colaboradores!$A$2:$A$500,C360)=0,"MATRÍCULA NÃO CADASTRADA",IF(P360="EPI NÃO CADASTRADO","EPI NÃO CADASTRADO",IF(ISNUMBER(I360),IF(AND(I360&gt;0,I360=INT(I360)),IF(L360="","VERIFIQUE DATA/INTERVALO",IF(B360&gt;Dashboard!$B$4,"ENTREGA FUTURA",IF(M360&lt;0,"TROCA ATRASADA",IF(M360&lt;=Dashboard!$D$4,"TROCAR EM BREVE","OK")))),"VERIFIQUE QUANTIDADE"),"VERIFIQUE QUANTIDADE")))))</x:f>
      </x:c>
      <x:c r="P360" s="6" t="str">
        <x:f>IF(A360="","",IFERROR(VLOOKUP(F360,EPIs!$A$2:$E$500,5,FALSE),"EPI NÃO CADASTRADO"))</x:f>
      </x:c>
    </x:row>
    <x:row r="361">
      <x:c r="B361" s="5"/>
      <x:c r="I361" s="6"/>
      <x:c r="L361" s="5" t="str">
        <x:f>IF(A361="","",IF(OR(LEN(B361)=0,LEN(F361)=0),"",IF(AND(ISNUMBER(B361),ISNUMBER(P361)),IF(AND(B361&gt;0,P361&gt;0,P361=INT(P361)),B361+P361,""),"")))</x:f>
      </x:c>
      <x:c r="M361" s="6" t="str">
        <x:f>IF(L361="","",L361-Dashboard!$B$4)</x:f>
      </x:c>
      <x:c r="N361" t="str">
        <x:f>IF(A361="","",IF(OR(LEN(B361)=0,LEN(C361)=0,LEN(F361)=0,LEN(I361)=0),"DADOS INCOMPLETOS",IF(COUNTIF(Colaboradores!$A$2:$A$500,C361)=0,"MATRÍCULA NÃO CADASTRADA",IF(P361="EPI NÃO CADASTRADO","EPI NÃO CADASTRADO",IF(ISNUMBER(I361),IF(AND(I361&gt;0,I361=INT(I361)),IF(L361="","VERIFIQUE DATA/INTERVALO",IF(B361&gt;Dashboard!$B$4,"ENTREGA FUTURA",IF(M361&lt;0,"TROCA ATRASADA",IF(M361&lt;=Dashboard!$D$4,"TROCAR EM BREVE","OK")))),"VERIFIQUE QUANTIDADE"),"VERIFIQUE QUANTIDADE")))))</x:f>
      </x:c>
      <x:c r="P361" s="6" t="str">
        <x:f>IF(A361="","",IFERROR(VLOOKUP(F361,EPIs!$A$2:$E$500,5,FALSE),"EPI NÃO CADASTRADO"))</x:f>
      </x:c>
    </x:row>
    <x:row r="362">
      <x:c r="B362" s="5"/>
      <x:c r="I362" s="6"/>
      <x:c r="L362" s="5" t="str">
        <x:f>IF(A362="","",IF(OR(LEN(B362)=0,LEN(F362)=0),"",IF(AND(ISNUMBER(B362),ISNUMBER(P362)),IF(AND(B362&gt;0,P362&gt;0,P362=INT(P362)),B362+P362,""),"")))</x:f>
      </x:c>
      <x:c r="M362" s="6" t="str">
        <x:f>IF(L362="","",L362-Dashboard!$B$4)</x:f>
      </x:c>
      <x:c r="N362" t="str">
        <x:f>IF(A362="","",IF(OR(LEN(B362)=0,LEN(C362)=0,LEN(F362)=0,LEN(I362)=0),"DADOS INCOMPLETOS",IF(COUNTIF(Colaboradores!$A$2:$A$500,C362)=0,"MATRÍCULA NÃO CADASTRADA",IF(P362="EPI NÃO CADASTRADO","EPI NÃO CADASTRADO",IF(ISNUMBER(I362),IF(AND(I362&gt;0,I362=INT(I362)),IF(L362="","VERIFIQUE DATA/INTERVALO",IF(B362&gt;Dashboard!$B$4,"ENTREGA FUTURA",IF(M362&lt;0,"TROCA ATRASADA",IF(M362&lt;=Dashboard!$D$4,"TROCAR EM BREVE","OK")))),"VERIFIQUE QUANTIDADE"),"VERIFIQUE QUANTIDADE")))))</x:f>
      </x:c>
      <x:c r="P362" s="6" t="str">
        <x:f>IF(A362="","",IFERROR(VLOOKUP(F362,EPIs!$A$2:$E$500,5,FALSE),"EPI NÃO CADASTRADO"))</x:f>
      </x:c>
    </x:row>
    <x:row r="363">
      <x:c r="B363" s="5"/>
      <x:c r="I363" s="6"/>
      <x:c r="L363" s="5" t="str">
        <x:f>IF(A363="","",IF(OR(LEN(B363)=0,LEN(F363)=0),"",IF(AND(ISNUMBER(B363),ISNUMBER(P363)),IF(AND(B363&gt;0,P363&gt;0,P363=INT(P363)),B363+P363,""),"")))</x:f>
      </x:c>
      <x:c r="M363" s="6" t="str">
        <x:f>IF(L363="","",L363-Dashboard!$B$4)</x:f>
      </x:c>
      <x:c r="N363" t="str">
        <x:f>IF(A363="","",IF(OR(LEN(B363)=0,LEN(C363)=0,LEN(F363)=0,LEN(I363)=0),"DADOS INCOMPLETOS",IF(COUNTIF(Colaboradores!$A$2:$A$500,C363)=0,"MATRÍCULA NÃO CADASTRADA",IF(P363="EPI NÃO CADASTRADO","EPI NÃO CADASTRADO",IF(ISNUMBER(I363),IF(AND(I363&gt;0,I363=INT(I363)),IF(L363="","VERIFIQUE DATA/INTERVALO",IF(B363&gt;Dashboard!$B$4,"ENTREGA FUTURA",IF(M363&lt;0,"TROCA ATRASADA",IF(M363&lt;=Dashboard!$D$4,"TROCAR EM BREVE","OK")))),"VERIFIQUE QUANTIDADE"),"VERIFIQUE QUANTIDADE")))))</x:f>
      </x:c>
      <x:c r="P363" s="6" t="str">
        <x:f>IF(A363="","",IFERROR(VLOOKUP(F363,EPIs!$A$2:$E$500,5,FALSE),"EPI NÃO CADASTRADO"))</x:f>
      </x:c>
    </x:row>
    <x:row r="364">
      <x:c r="B364" s="5"/>
      <x:c r="I364" s="6"/>
      <x:c r="L364" s="5" t="str">
        <x:f>IF(A364="","",IF(OR(LEN(B364)=0,LEN(F364)=0),"",IF(AND(ISNUMBER(B364),ISNUMBER(P364)),IF(AND(B364&gt;0,P364&gt;0,P364=INT(P364)),B364+P364,""),"")))</x:f>
      </x:c>
      <x:c r="M364" s="6" t="str">
        <x:f>IF(L364="","",L364-Dashboard!$B$4)</x:f>
      </x:c>
      <x:c r="N364" t="str">
        <x:f>IF(A364="","",IF(OR(LEN(B364)=0,LEN(C364)=0,LEN(F364)=0,LEN(I364)=0),"DADOS INCOMPLETOS",IF(COUNTIF(Colaboradores!$A$2:$A$500,C364)=0,"MATRÍCULA NÃO CADASTRADA",IF(P364="EPI NÃO CADASTRADO","EPI NÃO CADASTRADO",IF(ISNUMBER(I364),IF(AND(I364&gt;0,I364=INT(I364)),IF(L364="","VERIFIQUE DATA/INTERVALO",IF(B364&gt;Dashboard!$B$4,"ENTREGA FUTURA",IF(M364&lt;0,"TROCA ATRASADA",IF(M364&lt;=Dashboard!$D$4,"TROCAR EM BREVE","OK")))),"VERIFIQUE QUANTIDADE"),"VERIFIQUE QUANTIDADE")))))</x:f>
      </x:c>
      <x:c r="P364" s="6" t="str">
        <x:f>IF(A364="","",IFERROR(VLOOKUP(F364,EPIs!$A$2:$E$500,5,FALSE),"EPI NÃO CADASTRADO"))</x:f>
      </x:c>
    </x:row>
    <x:row r="365">
      <x:c r="B365" s="5"/>
      <x:c r="I365" s="6"/>
      <x:c r="L365" s="5" t="str">
        <x:f>IF(A365="","",IF(OR(LEN(B365)=0,LEN(F365)=0),"",IF(AND(ISNUMBER(B365),ISNUMBER(P365)),IF(AND(B365&gt;0,P365&gt;0,P365=INT(P365)),B365+P365,""),"")))</x:f>
      </x:c>
      <x:c r="M365" s="6" t="str">
        <x:f>IF(L365="","",L365-Dashboard!$B$4)</x:f>
      </x:c>
      <x:c r="N365" t="str">
        <x:f>IF(A365="","",IF(OR(LEN(B365)=0,LEN(C365)=0,LEN(F365)=0,LEN(I365)=0),"DADOS INCOMPLETOS",IF(COUNTIF(Colaboradores!$A$2:$A$500,C365)=0,"MATRÍCULA NÃO CADASTRADA",IF(P365="EPI NÃO CADASTRADO","EPI NÃO CADASTRADO",IF(ISNUMBER(I365),IF(AND(I365&gt;0,I365=INT(I365)),IF(L365="","VERIFIQUE DATA/INTERVALO",IF(B365&gt;Dashboard!$B$4,"ENTREGA FUTURA",IF(M365&lt;0,"TROCA ATRASADA",IF(M365&lt;=Dashboard!$D$4,"TROCAR EM BREVE","OK")))),"VERIFIQUE QUANTIDADE"),"VERIFIQUE QUANTIDADE")))))</x:f>
      </x:c>
      <x:c r="P365" s="6" t="str">
        <x:f>IF(A365="","",IFERROR(VLOOKUP(F365,EPIs!$A$2:$E$500,5,FALSE),"EPI NÃO CADASTRADO"))</x:f>
      </x:c>
    </x:row>
    <x:row r="366">
      <x:c r="B366" s="5"/>
      <x:c r="I366" s="6"/>
      <x:c r="L366" s="5" t="str">
        <x:f>IF(A366="","",IF(OR(LEN(B366)=0,LEN(F366)=0),"",IF(AND(ISNUMBER(B366),ISNUMBER(P366)),IF(AND(B366&gt;0,P366&gt;0,P366=INT(P366)),B366+P366,""),"")))</x:f>
      </x:c>
      <x:c r="M366" s="6" t="str">
        <x:f>IF(L366="","",L366-Dashboard!$B$4)</x:f>
      </x:c>
      <x:c r="N366" t="str">
        <x:f>IF(A366="","",IF(OR(LEN(B366)=0,LEN(C366)=0,LEN(F366)=0,LEN(I366)=0),"DADOS INCOMPLETOS",IF(COUNTIF(Colaboradores!$A$2:$A$500,C366)=0,"MATRÍCULA NÃO CADASTRADA",IF(P366="EPI NÃO CADASTRADO","EPI NÃO CADASTRADO",IF(ISNUMBER(I366),IF(AND(I366&gt;0,I366=INT(I366)),IF(L366="","VERIFIQUE DATA/INTERVALO",IF(B366&gt;Dashboard!$B$4,"ENTREGA FUTURA",IF(M366&lt;0,"TROCA ATRASADA",IF(M366&lt;=Dashboard!$D$4,"TROCAR EM BREVE","OK")))),"VERIFIQUE QUANTIDADE"),"VERIFIQUE QUANTIDADE")))))</x:f>
      </x:c>
      <x:c r="P366" s="6" t="str">
        <x:f>IF(A366="","",IFERROR(VLOOKUP(F366,EPIs!$A$2:$E$500,5,FALSE),"EPI NÃO CADASTRADO"))</x:f>
      </x:c>
    </x:row>
    <x:row r="367">
      <x:c r="B367" s="5"/>
      <x:c r="I367" s="6"/>
      <x:c r="L367" s="5" t="str">
        <x:f>IF(A367="","",IF(OR(LEN(B367)=0,LEN(F367)=0),"",IF(AND(ISNUMBER(B367),ISNUMBER(P367)),IF(AND(B367&gt;0,P367&gt;0,P367=INT(P367)),B367+P367,""),"")))</x:f>
      </x:c>
      <x:c r="M367" s="6" t="str">
        <x:f>IF(L367="","",L367-Dashboard!$B$4)</x:f>
      </x:c>
      <x:c r="N367" t="str">
        <x:f>IF(A367="","",IF(OR(LEN(B367)=0,LEN(C367)=0,LEN(F367)=0,LEN(I367)=0),"DADOS INCOMPLETOS",IF(COUNTIF(Colaboradores!$A$2:$A$500,C367)=0,"MATRÍCULA NÃO CADASTRADA",IF(P367="EPI NÃO CADASTRADO","EPI NÃO CADASTRADO",IF(ISNUMBER(I367),IF(AND(I367&gt;0,I367=INT(I367)),IF(L367="","VERIFIQUE DATA/INTERVALO",IF(B367&gt;Dashboard!$B$4,"ENTREGA FUTURA",IF(M367&lt;0,"TROCA ATRASADA",IF(M367&lt;=Dashboard!$D$4,"TROCAR EM BREVE","OK")))),"VERIFIQUE QUANTIDADE"),"VERIFIQUE QUANTIDADE")))))</x:f>
      </x:c>
      <x:c r="P367" s="6" t="str">
        <x:f>IF(A367="","",IFERROR(VLOOKUP(F367,EPIs!$A$2:$E$500,5,FALSE),"EPI NÃO CADASTRADO"))</x:f>
      </x:c>
    </x:row>
    <x:row r="368">
      <x:c r="B368" s="5"/>
      <x:c r="I368" s="6"/>
      <x:c r="L368" s="5" t="str">
        <x:f>IF(A368="","",IF(OR(LEN(B368)=0,LEN(F368)=0),"",IF(AND(ISNUMBER(B368),ISNUMBER(P368)),IF(AND(B368&gt;0,P368&gt;0,P368=INT(P368)),B368+P368,""),"")))</x:f>
      </x:c>
      <x:c r="M368" s="6" t="str">
        <x:f>IF(L368="","",L368-Dashboard!$B$4)</x:f>
      </x:c>
      <x:c r="N368" t="str">
        <x:f>IF(A368="","",IF(OR(LEN(B368)=0,LEN(C368)=0,LEN(F368)=0,LEN(I368)=0),"DADOS INCOMPLETOS",IF(COUNTIF(Colaboradores!$A$2:$A$500,C368)=0,"MATRÍCULA NÃO CADASTRADA",IF(P368="EPI NÃO CADASTRADO","EPI NÃO CADASTRADO",IF(ISNUMBER(I368),IF(AND(I368&gt;0,I368=INT(I368)),IF(L368="","VERIFIQUE DATA/INTERVALO",IF(B368&gt;Dashboard!$B$4,"ENTREGA FUTURA",IF(M368&lt;0,"TROCA ATRASADA",IF(M368&lt;=Dashboard!$D$4,"TROCAR EM BREVE","OK")))),"VERIFIQUE QUANTIDADE"),"VERIFIQUE QUANTIDADE")))))</x:f>
      </x:c>
      <x:c r="P368" s="6" t="str">
        <x:f>IF(A368="","",IFERROR(VLOOKUP(F368,EPIs!$A$2:$E$500,5,FALSE),"EPI NÃO CADASTRADO"))</x:f>
      </x:c>
    </x:row>
    <x:row r="369">
      <x:c r="B369" s="5"/>
      <x:c r="I369" s="6"/>
      <x:c r="L369" s="5" t="str">
        <x:f>IF(A369="","",IF(OR(LEN(B369)=0,LEN(F369)=0),"",IF(AND(ISNUMBER(B369),ISNUMBER(P369)),IF(AND(B369&gt;0,P369&gt;0,P369=INT(P369)),B369+P369,""),"")))</x:f>
      </x:c>
      <x:c r="M369" s="6" t="str">
        <x:f>IF(L369="","",L369-Dashboard!$B$4)</x:f>
      </x:c>
      <x:c r="N369" t="str">
        <x:f>IF(A369="","",IF(OR(LEN(B369)=0,LEN(C369)=0,LEN(F369)=0,LEN(I369)=0),"DADOS INCOMPLETOS",IF(COUNTIF(Colaboradores!$A$2:$A$500,C369)=0,"MATRÍCULA NÃO CADASTRADA",IF(P369="EPI NÃO CADASTRADO","EPI NÃO CADASTRADO",IF(ISNUMBER(I369),IF(AND(I369&gt;0,I369=INT(I369)),IF(L369="","VERIFIQUE DATA/INTERVALO",IF(B369&gt;Dashboard!$B$4,"ENTREGA FUTURA",IF(M369&lt;0,"TROCA ATRASADA",IF(M369&lt;=Dashboard!$D$4,"TROCAR EM BREVE","OK")))),"VERIFIQUE QUANTIDADE"),"VERIFIQUE QUANTIDADE")))))</x:f>
      </x:c>
      <x:c r="P369" s="6" t="str">
        <x:f>IF(A369="","",IFERROR(VLOOKUP(F369,EPIs!$A$2:$E$500,5,FALSE),"EPI NÃO CADASTRADO"))</x:f>
      </x:c>
    </x:row>
    <x:row r="370">
      <x:c r="B370" s="5"/>
      <x:c r="I370" s="6"/>
      <x:c r="L370" s="5" t="str">
        <x:f>IF(A370="","",IF(OR(LEN(B370)=0,LEN(F370)=0),"",IF(AND(ISNUMBER(B370),ISNUMBER(P370)),IF(AND(B370&gt;0,P370&gt;0,P370=INT(P370)),B370+P370,""),"")))</x:f>
      </x:c>
      <x:c r="M370" s="6" t="str">
        <x:f>IF(L370="","",L370-Dashboard!$B$4)</x:f>
      </x:c>
      <x:c r="N370" t="str">
        <x:f>IF(A370="","",IF(OR(LEN(B370)=0,LEN(C370)=0,LEN(F370)=0,LEN(I370)=0),"DADOS INCOMPLETOS",IF(COUNTIF(Colaboradores!$A$2:$A$500,C370)=0,"MATRÍCULA NÃO CADASTRADA",IF(P370="EPI NÃO CADASTRADO","EPI NÃO CADASTRADO",IF(ISNUMBER(I370),IF(AND(I370&gt;0,I370=INT(I370)),IF(L370="","VERIFIQUE DATA/INTERVALO",IF(B370&gt;Dashboard!$B$4,"ENTREGA FUTURA",IF(M370&lt;0,"TROCA ATRASADA",IF(M370&lt;=Dashboard!$D$4,"TROCAR EM BREVE","OK")))),"VERIFIQUE QUANTIDADE"),"VERIFIQUE QUANTIDADE")))))</x:f>
      </x:c>
      <x:c r="P370" s="6" t="str">
        <x:f>IF(A370="","",IFERROR(VLOOKUP(F370,EPIs!$A$2:$E$500,5,FALSE),"EPI NÃO CADASTRADO"))</x:f>
      </x:c>
    </x:row>
    <x:row r="371">
      <x:c r="B371" s="5"/>
      <x:c r="I371" s="6"/>
      <x:c r="L371" s="5" t="str">
        <x:f>IF(A371="","",IF(OR(LEN(B371)=0,LEN(F371)=0),"",IF(AND(ISNUMBER(B371),ISNUMBER(P371)),IF(AND(B371&gt;0,P371&gt;0,P371=INT(P371)),B371+P371,""),"")))</x:f>
      </x:c>
      <x:c r="M371" s="6" t="str">
        <x:f>IF(L371="","",L371-Dashboard!$B$4)</x:f>
      </x:c>
      <x:c r="N371" t="str">
        <x:f>IF(A371="","",IF(OR(LEN(B371)=0,LEN(C371)=0,LEN(F371)=0,LEN(I371)=0),"DADOS INCOMPLETOS",IF(COUNTIF(Colaboradores!$A$2:$A$500,C371)=0,"MATRÍCULA NÃO CADASTRADA",IF(P371="EPI NÃO CADASTRADO","EPI NÃO CADASTRADO",IF(ISNUMBER(I371),IF(AND(I371&gt;0,I371=INT(I371)),IF(L371="","VERIFIQUE DATA/INTERVALO",IF(B371&gt;Dashboard!$B$4,"ENTREGA FUTURA",IF(M371&lt;0,"TROCA ATRASADA",IF(M371&lt;=Dashboard!$D$4,"TROCAR EM BREVE","OK")))),"VERIFIQUE QUANTIDADE"),"VERIFIQUE QUANTIDADE")))))</x:f>
      </x:c>
      <x:c r="P371" s="6" t="str">
        <x:f>IF(A371="","",IFERROR(VLOOKUP(F371,EPIs!$A$2:$E$500,5,FALSE),"EPI NÃO CADASTRADO"))</x:f>
      </x:c>
    </x:row>
    <x:row r="372">
      <x:c r="B372" s="5"/>
      <x:c r="I372" s="6"/>
      <x:c r="L372" s="5" t="str">
        <x:f>IF(A372="","",IF(OR(LEN(B372)=0,LEN(F372)=0),"",IF(AND(ISNUMBER(B372),ISNUMBER(P372)),IF(AND(B372&gt;0,P372&gt;0,P372=INT(P372)),B372+P372,""),"")))</x:f>
      </x:c>
      <x:c r="M372" s="6" t="str">
        <x:f>IF(L372="","",L372-Dashboard!$B$4)</x:f>
      </x:c>
      <x:c r="N372" t="str">
        <x:f>IF(A372="","",IF(OR(LEN(B372)=0,LEN(C372)=0,LEN(F372)=0,LEN(I372)=0),"DADOS INCOMPLETOS",IF(COUNTIF(Colaboradores!$A$2:$A$500,C372)=0,"MATRÍCULA NÃO CADASTRADA",IF(P372="EPI NÃO CADASTRADO","EPI NÃO CADASTRADO",IF(ISNUMBER(I372),IF(AND(I372&gt;0,I372=INT(I372)),IF(L372="","VERIFIQUE DATA/INTERVALO",IF(B372&gt;Dashboard!$B$4,"ENTREGA FUTURA",IF(M372&lt;0,"TROCA ATRASADA",IF(M372&lt;=Dashboard!$D$4,"TROCAR EM BREVE","OK")))),"VERIFIQUE QUANTIDADE"),"VERIFIQUE QUANTIDADE")))))</x:f>
      </x:c>
      <x:c r="P372" s="6" t="str">
        <x:f>IF(A372="","",IFERROR(VLOOKUP(F372,EPIs!$A$2:$E$500,5,FALSE),"EPI NÃO CADASTRADO"))</x:f>
      </x:c>
    </x:row>
    <x:row r="373">
      <x:c r="B373" s="5"/>
      <x:c r="I373" s="6"/>
      <x:c r="L373" s="5" t="str">
        <x:f>IF(A373="","",IF(OR(LEN(B373)=0,LEN(F373)=0),"",IF(AND(ISNUMBER(B373),ISNUMBER(P373)),IF(AND(B373&gt;0,P373&gt;0,P373=INT(P373)),B373+P373,""),"")))</x:f>
      </x:c>
      <x:c r="M373" s="6" t="str">
        <x:f>IF(L373="","",L373-Dashboard!$B$4)</x:f>
      </x:c>
      <x:c r="N373" t="str">
        <x:f>IF(A373="","",IF(OR(LEN(B373)=0,LEN(C373)=0,LEN(F373)=0,LEN(I373)=0),"DADOS INCOMPLETOS",IF(COUNTIF(Colaboradores!$A$2:$A$500,C373)=0,"MATRÍCULA NÃO CADASTRADA",IF(P373="EPI NÃO CADASTRADO","EPI NÃO CADASTRADO",IF(ISNUMBER(I373),IF(AND(I373&gt;0,I373=INT(I373)),IF(L373="","VERIFIQUE DATA/INTERVALO",IF(B373&gt;Dashboard!$B$4,"ENTREGA FUTURA",IF(M373&lt;0,"TROCA ATRASADA",IF(M373&lt;=Dashboard!$D$4,"TROCAR EM BREVE","OK")))),"VERIFIQUE QUANTIDADE"),"VERIFIQUE QUANTIDADE")))))</x:f>
      </x:c>
      <x:c r="P373" s="6" t="str">
        <x:f>IF(A373="","",IFERROR(VLOOKUP(F373,EPIs!$A$2:$E$500,5,FALSE),"EPI NÃO CADASTRADO"))</x:f>
      </x:c>
    </x:row>
    <x:row r="374">
      <x:c r="B374" s="5"/>
      <x:c r="I374" s="6"/>
      <x:c r="L374" s="5" t="str">
        <x:f>IF(A374="","",IF(OR(LEN(B374)=0,LEN(F374)=0),"",IF(AND(ISNUMBER(B374),ISNUMBER(P374)),IF(AND(B374&gt;0,P374&gt;0,P374=INT(P374)),B374+P374,""),"")))</x:f>
      </x:c>
      <x:c r="M374" s="6" t="str">
        <x:f>IF(L374="","",L374-Dashboard!$B$4)</x:f>
      </x:c>
      <x:c r="N374" t="str">
        <x:f>IF(A374="","",IF(OR(LEN(B374)=0,LEN(C374)=0,LEN(F374)=0,LEN(I374)=0),"DADOS INCOMPLETOS",IF(COUNTIF(Colaboradores!$A$2:$A$500,C374)=0,"MATRÍCULA NÃO CADASTRADA",IF(P374="EPI NÃO CADASTRADO","EPI NÃO CADASTRADO",IF(ISNUMBER(I374),IF(AND(I374&gt;0,I374=INT(I374)),IF(L374="","VERIFIQUE DATA/INTERVALO",IF(B374&gt;Dashboard!$B$4,"ENTREGA FUTURA",IF(M374&lt;0,"TROCA ATRASADA",IF(M374&lt;=Dashboard!$D$4,"TROCAR EM BREVE","OK")))),"VERIFIQUE QUANTIDADE"),"VERIFIQUE QUANTIDADE")))))</x:f>
      </x:c>
      <x:c r="P374" s="6" t="str">
        <x:f>IF(A374="","",IFERROR(VLOOKUP(F374,EPIs!$A$2:$E$500,5,FALSE),"EPI NÃO CADASTRADO"))</x:f>
      </x:c>
    </x:row>
    <x:row r="375">
      <x:c r="B375" s="5"/>
      <x:c r="I375" s="6"/>
      <x:c r="L375" s="5" t="str">
        <x:f>IF(A375="","",IF(OR(LEN(B375)=0,LEN(F375)=0),"",IF(AND(ISNUMBER(B375),ISNUMBER(P375)),IF(AND(B375&gt;0,P375&gt;0,P375=INT(P375)),B375+P375,""),"")))</x:f>
      </x:c>
      <x:c r="M375" s="6" t="str">
        <x:f>IF(L375="","",L375-Dashboard!$B$4)</x:f>
      </x:c>
      <x:c r="N375" t="str">
        <x:f>IF(A375="","",IF(OR(LEN(B375)=0,LEN(C375)=0,LEN(F375)=0,LEN(I375)=0),"DADOS INCOMPLETOS",IF(COUNTIF(Colaboradores!$A$2:$A$500,C375)=0,"MATRÍCULA NÃO CADASTRADA",IF(P375="EPI NÃO CADASTRADO","EPI NÃO CADASTRADO",IF(ISNUMBER(I375),IF(AND(I375&gt;0,I375=INT(I375)),IF(L375="","VERIFIQUE DATA/INTERVALO",IF(B375&gt;Dashboard!$B$4,"ENTREGA FUTURA",IF(M375&lt;0,"TROCA ATRASADA",IF(M375&lt;=Dashboard!$D$4,"TROCAR EM BREVE","OK")))),"VERIFIQUE QUANTIDADE"),"VERIFIQUE QUANTIDADE")))))</x:f>
      </x:c>
      <x:c r="P375" s="6" t="str">
        <x:f>IF(A375="","",IFERROR(VLOOKUP(F375,EPIs!$A$2:$E$500,5,FALSE),"EPI NÃO CADASTRADO"))</x:f>
      </x:c>
    </x:row>
    <x:row r="376">
      <x:c r="B376" s="5"/>
      <x:c r="I376" s="6"/>
      <x:c r="L376" s="5" t="str">
        <x:f>IF(A376="","",IF(OR(LEN(B376)=0,LEN(F376)=0),"",IF(AND(ISNUMBER(B376),ISNUMBER(P376)),IF(AND(B376&gt;0,P376&gt;0,P376=INT(P376)),B376+P376,""),"")))</x:f>
      </x:c>
      <x:c r="M376" s="6" t="str">
        <x:f>IF(L376="","",L376-Dashboard!$B$4)</x:f>
      </x:c>
      <x:c r="N376" t="str">
        <x:f>IF(A376="","",IF(OR(LEN(B376)=0,LEN(C376)=0,LEN(F376)=0,LEN(I376)=0),"DADOS INCOMPLETOS",IF(COUNTIF(Colaboradores!$A$2:$A$500,C376)=0,"MATRÍCULA NÃO CADASTRADA",IF(P376="EPI NÃO CADASTRADO","EPI NÃO CADASTRADO",IF(ISNUMBER(I376),IF(AND(I376&gt;0,I376=INT(I376)),IF(L376="","VERIFIQUE DATA/INTERVALO",IF(B376&gt;Dashboard!$B$4,"ENTREGA FUTURA",IF(M376&lt;0,"TROCA ATRASADA",IF(M376&lt;=Dashboard!$D$4,"TROCAR EM BREVE","OK")))),"VERIFIQUE QUANTIDADE"),"VERIFIQUE QUANTIDADE")))))</x:f>
      </x:c>
      <x:c r="P376" s="6" t="str">
        <x:f>IF(A376="","",IFERROR(VLOOKUP(F376,EPIs!$A$2:$E$500,5,FALSE),"EPI NÃO CADASTRADO"))</x:f>
      </x:c>
    </x:row>
    <x:row r="377">
      <x:c r="B377" s="5"/>
      <x:c r="I377" s="6"/>
      <x:c r="L377" s="5" t="str">
        <x:f>IF(A377="","",IF(OR(LEN(B377)=0,LEN(F377)=0),"",IF(AND(ISNUMBER(B377),ISNUMBER(P377)),IF(AND(B377&gt;0,P377&gt;0,P377=INT(P377)),B377+P377,""),"")))</x:f>
      </x:c>
      <x:c r="M377" s="6" t="str">
        <x:f>IF(L377="","",L377-Dashboard!$B$4)</x:f>
      </x:c>
      <x:c r="N377" t="str">
        <x:f>IF(A377="","",IF(OR(LEN(B377)=0,LEN(C377)=0,LEN(F377)=0,LEN(I377)=0),"DADOS INCOMPLETOS",IF(COUNTIF(Colaboradores!$A$2:$A$500,C377)=0,"MATRÍCULA NÃO CADASTRADA",IF(P377="EPI NÃO CADASTRADO","EPI NÃO CADASTRADO",IF(ISNUMBER(I377),IF(AND(I377&gt;0,I377=INT(I377)),IF(L377="","VERIFIQUE DATA/INTERVALO",IF(B377&gt;Dashboard!$B$4,"ENTREGA FUTURA",IF(M377&lt;0,"TROCA ATRASADA",IF(M377&lt;=Dashboard!$D$4,"TROCAR EM BREVE","OK")))),"VERIFIQUE QUANTIDADE"),"VERIFIQUE QUANTIDADE")))))</x:f>
      </x:c>
      <x:c r="P377" s="6" t="str">
        <x:f>IF(A377="","",IFERROR(VLOOKUP(F377,EPIs!$A$2:$E$500,5,FALSE),"EPI NÃO CADASTRADO"))</x:f>
      </x:c>
    </x:row>
    <x:row r="378">
      <x:c r="B378" s="5"/>
      <x:c r="I378" s="6"/>
      <x:c r="L378" s="5" t="str">
        <x:f>IF(A378="","",IF(OR(LEN(B378)=0,LEN(F378)=0),"",IF(AND(ISNUMBER(B378),ISNUMBER(P378)),IF(AND(B378&gt;0,P378&gt;0,P378=INT(P378)),B378+P378,""),"")))</x:f>
      </x:c>
      <x:c r="M378" s="6" t="str">
        <x:f>IF(L378="","",L378-Dashboard!$B$4)</x:f>
      </x:c>
      <x:c r="N378" t="str">
        <x:f>IF(A378="","",IF(OR(LEN(B378)=0,LEN(C378)=0,LEN(F378)=0,LEN(I378)=0),"DADOS INCOMPLETOS",IF(COUNTIF(Colaboradores!$A$2:$A$500,C378)=0,"MATRÍCULA NÃO CADASTRADA",IF(P378="EPI NÃO CADASTRADO","EPI NÃO CADASTRADO",IF(ISNUMBER(I378),IF(AND(I378&gt;0,I378=INT(I378)),IF(L378="","VERIFIQUE DATA/INTERVALO",IF(B378&gt;Dashboard!$B$4,"ENTREGA FUTURA",IF(M378&lt;0,"TROCA ATRASADA",IF(M378&lt;=Dashboard!$D$4,"TROCAR EM BREVE","OK")))),"VERIFIQUE QUANTIDADE"),"VERIFIQUE QUANTIDADE")))))</x:f>
      </x:c>
      <x:c r="P378" s="6" t="str">
        <x:f>IF(A378="","",IFERROR(VLOOKUP(F378,EPIs!$A$2:$E$500,5,FALSE),"EPI NÃO CADASTRADO"))</x:f>
      </x:c>
    </x:row>
    <x:row r="379">
      <x:c r="B379" s="5"/>
      <x:c r="I379" s="6"/>
      <x:c r="L379" s="5" t="str">
        <x:f>IF(A379="","",IF(OR(LEN(B379)=0,LEN(F379)=0),"",IF(AND(ISNUMBER(B379),ISNUMBER(P379)),IF(AND(B379&gt;0,P379&gt;0,P379=INT(P379)),B379+P379,""),"")))</x:f>
      </x:c>
      <x:c r="M379" s="6" t="str">
        <x:f>IF(L379="","",L379-Dashboard!$B$4)</x:f>
      </x:c>
      <x:c r="N379" t="str">
        <x:f>IF(A379="","",IF(OR(LEN(B379)=0,LEN(C379)=0,LEN(F379)=0,LEN(I379)=0),"DADOS INCOMPLETOS",IF(COUNTIF(Colaboradores!$A$2:$A$500,C379)=0,"MATRÍCULA NÃO CADASTRADA",IF(P379="EPI NÃO CADASTRADO","EPI NÃO CADASTRADO",IF(ISNUMBER(I379),IF(AND(I379&gt;0,I379=INT(I379)),IF(L379="","VERIFIQUE DATA/INTERVALO",IF(B379&gt;Dashboard!$B$4,"ENTREGA FUTURA",IF(M379&lt;0,"TROCA ATRASADA",IF(M379&lt;=Dashboard!$D$4,"TROCAR EM BREVE","OK")))),"VERIFIQUE QUANTIDADE"),"VERIFIQUE QUANTIDADE")))))</x:f>
      </x:c>
      <x:c r="P379" s="6" t="str">
        <x:f>IF(A379="","",IFERROR(VLOOKUP(F379,EPIs!$A$2:$E$500,5,FALSE),"EPI NÃO CADASTRADO"))</x:f>
      </x:c>
    </x:row>
    <x:row r="380">
      <x:c r="B380" s="5"/>
      <x:c r="I380" s="6"/>
      <x:c r="L380" s="5" t="str">
        <x:f>IF(A380="","",IF(OR(LEN(B380)=0,LEN(F380)=0),"",IF(AND(ISNUMBER(B380),ISNUMBER(P380)),IF(AND(B380&gt;0,P380&gt;0,P380=INT(P380)),B380+P380,""),"")))</x:f>
      </x:c>
      <x:c r="M380" s="6" t="str">
        <x:f>IF(L380="","",L380-Dashboard!$B$4)</x:f>
      </x:c>
      <x:c r="N380" t="str">
        <x:f>IF(A380="","",IF(OR(LEN(B380)=0,LEN(C380)=0,LEN(F380)=0,LEN(I380)=0),"DADOS INCOMPLETOS",IF(COUNTIF(Colaboradores!$A$2:$A$500,C380)=0,"MATRÍCULA NÃO CADASTRADA",IF(P380="EPI NÃO CADASTRADO","EPI NÃO CADASTRADO",IF(ISNUMBER(I380),IF(AND(I380&gt;0,I380=INT(I380)),IF(L380="","VERIFIQUE DATA/INTERVALO",IF(B380&gt;Dashboard!$B$4,"ENTREGA FUTURA",IF(M380&lt;0,"TROCA ATRASADA",IF(M380&lt;=Dashboard!$D$4,"TROCAR EM BREVE","OK")))),"VERIFIQUE QUANTIDADE"),"VERIFIQUE QUANTIDADE")))))</x:f>
      </x:c>
      <x:c r="P380" s="6" t="str">
        <x:f>IF(A380="","",IFERROR(VLOOKUP(F380,EPIs!$A$2:$E$500,5,FALSE),"EPI NÃO CADASTRADO"))</x:f>
      </x:c>
    </x:row>
    <x:row r="381">
      <x:c r="B381" s="5"/>
      <x:c r="I381" s="6"/>
      <x:c r="L381" s="5" t="str">
        <x:f>IF(A381="","",IF(OR(LEN(B381)=0,LEN(F381)=0),"",IF(AND(ISNUMBER(B381),ISNUMBER(P381)),IF(AND(B381&gt;0,P381&gt;0,P381=INT(P381)),B381+P381,""),"")))</x:f>
      </x:c>
      <x:c r="M381" s="6" t="str">
        <x:f>IF(L381="","",L381-Dashboard!$B$4)</x:f>
      </x:c>
      <x:c r="N381" t="str">
        <x:f>IF(A381="","",IF(OR(LEN(B381)=0,LEN(C381)=0,LEN(F381)=0,LEN(I381)=0),"DADOS INCOMPLETOS",IF(COUNTIF(Colaboradores!$A$2:$A$500,C381)=0,"MATRÍCULA NÃO CADASTRADA",IF(P381="EPI NÃO CADASTRADO","EPI NÃO CADASTRADO",IF(ISNUMBER(I381),IF(AND(I381&gt;0,I381=INT(I381)),IF(L381="","VERIFIQUE DATA/INTERVALO",IF(B381&gt;Dashboard!$B$4,"ENTREGA FUTURA",IF(M381&lt;0,"TROCA ATRASADA",IF(M381&lt;=Dashboard!$D$4,"TROCAR EM BREVE","OK")))),"VERIFIQUE QUANTIDADE"),"VERIFIQUE QUANTIDADE")))))</x:f>
      </x:c>
      <x:c r="P381" s="6" t="str">
        <x:f>IF(A381="","",IFERROR(VLOOKUP(F381,EPIs!$A$2:$E$500,5,FALSE),"EPI NÃO CADASTRADO"))</x:f>
      </x:c>
    </x:row>
    <x:row r="382">
      <x:c r="B382" s="5"/>
      <x:c r="I382" s="6"/>
      <x:c r="L382" s="5" t="str">
        <x:f>IF(A382="","",IF(OR(LEN(B382)=0,LEN(F382)=0),"",IF(AND(ISNUMBER(B382),ISNUMBER(P382)),IF(AND(B382&gt;0,P382&gt;0,P382=INT(P382)),B382+P382,""),"")))</x:f>
      </x:c>
      <x:c r="M382" s="6" t="str">
        <x:f>IF(L382="","",L382-Dashboard!$B$4)</x:f>
      </x:c>
      <x:c r="N382" t="str">
        <x:f>IF(A382="","",IF(OR(LEN(B382)=0,LEN(C382)=0,LEN(F382)=0,LEN(I382)=0),"DADOS INCOMPLETOS",IF(COUNTIF(Colaboradores!$A$2:$A$500,C382)=0,"MATRÍCULA NÃO CADASTRADA",IF(P382="EPI NÃO CADASTRADO","EPI NÃO CADASTRADO",IF(ISNUMBER(I382),IF(AND(I382&gt;0,I382=INT(I382)),IF(L382="","VERIFIQUE DATA/INTERVALO",IF(B382&gt;Dashboard!$B$4,"ENTREGA FUTURA",IF(M382&lt;0,"TROCA ATRASADA",IF(M382&lt;=Dashboard!$D$4,"TROCAR EM BREVE","OK")))),"VERIFIQUE QUANTIDADE"),"VERIFIQUE QUANTIDADE")))))</x:f>
      </x:c>
      <x:c r="P382" s="6" t="str">
        <x:f>IF(A382="","",IFERROR(VLOOKUP(F382,EPIs!$A$2:$E$500,5,FALSE),"EPI NÃO CADASTRADO"))</x:f>
      </x:c>
    </x:row>
    <x:row r="383">
      <x:c r="B383" s="5"/>
      <x:c r="I383" s="6"/>
      <x:c r="L383" s="5" t="str">
        <x:f>IF(A383="","",IF(OR(LEN(B383)=0,LEN(F383)=0),"",IF(AND(ISNUMBER(B383),ISNUMBER(P383)),IF(AND(B383&gt;0,P383&gt;0,P383=INT(P383)),B383+P383,""),"")))</x:f>
      </x:c>
      <x:c r="M383" s="6" t="str">
        <x:f>IF(L383="","",L383-Dashboard!$B$4)</x:f>
      </x:c>
      <x:c r="N383" t="str">
        <x:f>IF(A383="","",IF(OR(LEN(B383)=0,LEN(C383)=0,LEN(F383)=0,LEN(I383)=0),"DADOS INCOMPLETOS",IF(COUNTIF(Colaboradores!$A$2:$A$500,C383)=0,"MATRÍCULA NÃO CADASTRADA",IF(P383="EPI NÃO CADASTRADO","EPI NÃO CADASTRADO",IF(ISNUMBER(I383),IF(AND(I383&gt;0,I383=INT(I383)),IF(L383="","VERIFIQUE DATA/INTERVALO",IF(B383&gt;Dashboard!$B$4,"ENTREGA FUTURA",IF(M383&lt;0,"TROCA ATRASADA",IF(M383&lt;=Dashboard!$D$4,"TROCAR EM BREVE","OK")))),"VERIFIQUE QUANTIDADE"),"VERIFIQUE QUANTIDADE")))))</x:f>
      </x:c>
      <x:c r="P383" s="6" t="str">
        <x:f>IF(A383="","",IFERROR(VLOOKUP(F383,EPIs!$A$2:$E$500,5,FALSE),"EPI NÃO CADASTRADO"))</x:f>
      </x:c>
    </x:row>
    <x:row r="384">
      <x:c r="B384" s="5"/>
      <x:c r="I384" s="6"/>
      <x:c r="L384" s="5" t="str">
        <x:f>IF(A384="","",IF(OR(LEN(B384)=0,LEN(F384)=0),"",IF(AND(ISNUMBER(B384),ISNUMBER(P384)),IF(AND(B384&gt;0,P384&gt;0,P384=INT(P384)),B384+P384,""),"")))</x:f>
      </x:c>
      <x:c r="M384" s="6" t="str">
        <x:f>IF(L384="","",L384-Dashboard!$B$4)</x:f>
      </x:c>
      <x:c r="N384" t="str">
        <x:f>IF(A384="","",IF(OR(LEN(B384)=0,LEN(C384)=0,LEN(F384)=0,LEN(I384)=0),"DADOS INCOMPLETOS",IF(COUNTIF(Colaboradores!$A$2:$A$500,C384)=0,"MATRÍCULA NÃO CADASTRADA",IF(P384="EPI NÃO CADASTRADO","EPI NÃO CADASTRADO",IF(ISNUMBER(I384),IF(AND(I384&gt;0,I384=INT(I384)),IF(L384="","VERIFIQUE DATA/INTERVALO",IF(B384&gt;Dashboard!$B$4,"ENTREGA FUTURA",IF(M384&lt;0,"TROCA ATRASADA",IF(M384&lt;=Dashboard!$D$4,"TROCAR EM BREVE","OK")))),"VERIFIQUE QUANTIDADE"),"VERIFIQUE QUANTIDADE")))))</x:f>
      </x:c>
      <x:c r="P384" s="6" t="str">
        <x:f>IF(A384="","",IFERROR(VLOOKUP(F384,EPIs!$A$2:$E$500,5,FALSE),"EPI NÃO CADASTRADO"))</x:f>
      </x:c>
    </x:row>
    <x:row r="385">
      <x:c r="B385" s="5"/>
      <x:c r="I385" s="6"/>
      <x:c r="L385" s="5" t="str">
        <x:f>IF(A385="","",IF(OR(LEN(B385)=0,LEN(F385)=0),"",IF(AND(ISNUMBER(B385),ISNUMBER(P385)),IF(AND(B385&gt;0,P385&gt;0,P385=INT(P385)),B385+P385,""),"")))</x:f>
      </x:c>
      <x:c r="M385" s="6" t="str">
        <x:f>IF(L385="","",L385-Dashboard!$B$4)</x:f>
      </x:c>
      <x:c r="N385" t="str">
        <x:f>IF(A385="","",IF(OR(LEN(B385)=0,LEN(C385)=0,LEN(F385)=0,LEN(I385)=0),"DADOS INCOMPLETOS",IF(COUNTIF(Colaboradores!$A$2:$A$500,C385)=0,"MATRÍCULA NÃO CADASTRADA",IF(P385="EPI NÃO CADASTRADO","EPI NÃO CADASTRADO",IF(ISNUMBER(I385),IF(AND(I385&gt;0,I385=INT(I385)),IF(L385="","VERIFIQUE DATA/INTERVALO",IF(B385&gt;Dashboard!$B$4,"ENTREGA FUTURA",IF(M385&lt;0,"TROCA ATRASADA",IF(M385&lt;=Dashboard!$D$4,"TROCAR EM BREVE","OK")))),"VERIFIQUE QUANTIDADE"),"VERIFIQUE QUANTIDADE")))))</x:f>
      </x:c>
      <x:c r="P385" s="6" t="str">
        <x:f>IF(A385="","",IFERROR(VLOOKUP(F385,EPIs!$A$2:$E$500,5,FALSE),"EPI NÃO CADASTRADO"))</x:f>
      </x:c>
    </x:row>
    <x:row r="386">
      <x:c r="B386" s="5"/>
      <x:c r="I386" s="6"/>
      <x:c r="L386" s="5" t="str">
        <x:f>IF(A386="","",IF(OR(LEN(B386)=0,LEN(F386)=0),"",IF(AND(ISNUMBER(B386),ISNUMBER(P386)),IF(AND(B386&gt;0,P386&gt;0,P386=INT(P386)),B386+P386,""),"")))</x:f>
      </x:c>
      <x:c r="M386" s="6" t="str">
        <x:f>IF(L386="","",L386-Dashboard!$B$4)</x:f>
      </x:c>
      <x:c r="N386" t="str">
        <x:f>IF(A386="","",IF(OR(LEN(B386)=0,LEN(C386)=0,LEN(F386)=0,LEN(I386)=0),"DADOS INCOMPLETOS",IF(COUNTIF(Colaboradores!$A$2:$A$500,C386)=0,"MATRÍCULA NÃO CADASTRADA",IF(P386="EPI NÃO CADASTRADO","EPI NÃO CADASTRADO",IF(ISNUMBER(I386),IF(AND(I386&gt;0,I386=INT(I386)),IF(L386="","VERIFIQUE DATA/INTERVALO",IF(B386&gt;Dashboard!$B$4,"ENTREGA FUTURA",IF(M386&lt;0,"TROCA ATRASADA",IF(M386&lt;=Dashboard!$D$4,"TROCAR EM BREVE","OK")))),"VERIFIQUE QUANTIDADE"),"VERIFIQUE QUANTIDADE")))))</x:f>
      </x:c>
      <x:c r="P386" s="6" t="str">
        <x:f>IF(A386="","",IFERROR(VLOOKUP(F386,EPIs!$A$2:$E$500,5,FALSE),"EPI NÃO CADASTRADO"))</x:f>
      </x:c>
    </x:row>
    <x:row r="387">
      <x:c r="B387" s="5"/>
      <x:c r="I387" s="6"/>
      <x:c r="L387" s="5" t="str">
        <x:f>IF(A387="","",IF(OR(LEN(B387)=0,LEN(F387)=0),"",IF(AND(ISNUMBER(B387),ISNUMBER(P387)),IF(AND(B387&gt;0,P387&gt;0,P387=INT(P387)),B387+P387,""),"")))</x:f>
      </x:c>
      <x:c r="M387" s="6" t="str">
        <x:f>IF(L387="","",L387-Dashboard!$B$4)</x:f>
      </x:c>
      <x:c r="N387" t="str">
        <x:f>IF(A387="","",IF(OR(LEN(B387)=0,LEN(C387)=0,LEN(F387)=0,LEN(I387)=0),"DADOS INCOMPLETOS",IF(COUNTIF(Colaboradores!$A$2:$A$500,C387)=0,"MATRÍCULA NÃO CADASTRADA",IF(P387="EPI NÃO CADASTRADO","EPI NÃO CADASTRADO",IF(ISNUMBER(I387),IF(AND(I387&gt;0,I387=INT(I387)),IF(L387="","VERIFIQUE DATA/INTERVALO",IF(B387&gt;Dashboard!$B$4,"ENTREGA FUTURA",IF(M387&lt;0,"TROCA ATRASADA",IF(M387&lt;=Dashboard!$D$4,"TROCAR EM BREVE","OK")))),"VERIFIQUE QUANTIDADE"),"VERIFIQUE QUANTIDADE")))))</x:f>
      </x:c>
      <x:c r="P387" s="6" t="str">
        <x:f>IF(A387="","",IFERROR(VLOOKUP(F387,EPIs!$A$2:$E$500,5,FALSE),"EPI NÃO CADASTRADO"))</x:f>
      </x:c>
    </x:row>
    <x:row r="388">
      <x:c r="B388" s="5"/>
      <x:c r="I388" s="6"/>
      <x:c r="L388" s="5" t="str">
        <x:f>IF(A388="","",IF(OR(LEN(B388)=0,LEN(F388)=0),"",IF(AND(ISNUMBER(B388),ISNUMBER(P388)),IF(AND(B388&gt;0,P388&gt;0,P388=INT(P388)),B388+P388,""),"")))</x:f>
      </x:c>
      <x:c r="M388" s="6" t="str">
        <x:f>IF(L388="","",L388-Dashboard!$B$4)</x:f>
      </x:c>
      <x:c r="N388" t="str">
        <x:f>IF(A388="","",IF(OR(LEN(B388)=0,LEN(C388)=0,LEN(F388)=0,LEN(I388)=0),"DADOS INCOMPLETOS",IF(COUNTIF(Colaboradores!$A$2:$A$500,C388)=0,"MATRÍCULA NÃO CADASTRADA",IF(P388="EPI NÃO CADASTRADO","EPI NÃO CADASTRADO",IF(ISNUMBER(I388),IF(AND(I388&gt;0,I388=INT(I388)),IF(L388="","VERIFIQUE DATA/INTERVALO",IF(B388&gt;Dashboard!$B$4,"ENTREGA FUTURA",IF(M388&lt;0,"TROCA ATRASADA",IF(M388&lt;=Dashboard!$D$4,"TROCAR EM BREVE","OK")))),"VERIFIQUE QUANTIDADE"),"VERIFIQUE QUANTIDADE")))))</x:f>
      </x:c>
      <x:c r="P388" s="6" t="str">
        <x:f>IF(A388="","",IFERROR(VLOOKUP(F388,EPIs!$A$2:$E$500,5,FALSE),"EPI NÃO CADASTRADO"))</x:f>
      </x:c>
    </x:row>
    <x:row r="389">
      <x:c r="B389" s="5"/>
      <x:c r="I389" s="6"/>
      <x:c r="L389" s="5" t="str">
        <x:f>IF(A389="","",IF(OR(LEN(B389)=0,LEN(F389)=0),"",IF(AND(ISNUMBER(B389),ISNUMBER(P389)),IF(AND(B389&gt;0,P389&gt;0,P389=INT(P389)),B389+P389,""),"")))</x:f>
      </x:c>
      <x:c r="M389" s="6" t="str">
        <x:f>IF(L389="","",L389-Dashboard!$B$4)</x:f>
      </x:c>
      <x:c r="N389" t="str">
        <x:f>IF(A389="","",IF(OR(LEN(B389)=0,LEN(C389)=0,LEN(F389)=0,LEN(I389)=0),"DADOS INCOMPLETOS",IF(COUNTIF(Colaboradores!$A$2:$A$500,C389)=0,"MATRÍCULA NÃO CADASTRADA",IF(P389="EPI NÃO CADASTRADO","EPI NÃO CADASTRADO",IF(ISNUMBER(I389),IF(AND(I389&gt;0,I389=INT(I389)),IF(L389="","VERIFIQUE DATA/INTERVALO",IF(B389&gt;Dashboard!$B$4,"ENTREGA FUTURA",IF(M389&lt;0,"TROCA ATRASADA",IF(M389&lt;=Dashboard!$D$4,"TROCAR EM BREVE","OK")))),"VERIFIQUE QUANTIDADE"),"VERIFIQUE QUANTIDADE")))))</x:f>
      </x:c>
      <x:c r="P389" s="6" t="str">
        <x:f>IF(A389="","",IFERROR(VLOOKUP(F389,EPIs!$A$2:$E$500,5,FALSE),"EPI NÃO CADASTRADO"))</x:f>
      </x:c>
    </x:row>
    <x:row r="390">
      <x:c r="B390" s="5"/>
      <x:c r="I390" s="6"/>
      <x:c r="L390" s="5" t="str">
        <x:f>IF(A390="","",IF(OR(LEN(B390)=0,LEN(F390)=0),"",IF(AND(ISNUMBER(B390),ISNUMBER(P390)),IF(AND(B390&gt;0,P390&gt;0,P390=INT(P390)),B390+P390,""),"")))</x:f>
      </x:c>
      <x:c r="M390" s="6" t="str">
        <x:f>IF(L390="","",L390-Dashboard!$B$4)</x:f>
      </x:c>
      <x:c r="N390" t="str">
        <x:f>IF(A390="","",IF(OR(LEN(B390)=0,LEN(C390)=0,LEN(F390)=0,LEN(I390)=0),"DADOS INCOMPLETOS",IF(COUNTIF(Colaboradores!$A$2:$A$500,C390)=0,"MATRÍCULA NÃO CADASTRADA",IF(P390="EPI NÃO CADASTRADO","EPI NÃO CADASTRADO",IF(ISNUMBER(I390),IF(AND(I390&gt;0,I390=INT(I390)),IF(L390="","VERIFIQUE DATA/INTERVALO",IF(B390&gt;Dashboard!$B$4,"ENTREGA FUTURA",IF(M390&lt;0,"TROCA ATRASADA",IF(M390&lt;=Dashboard!$D$4,"TROCAR EM BREVE","OK")))),"VERIFIQUE QUANTIDADE"),"VERIFIQUE QUANTIDADE")))))</x:f>
      </x:c>
      <x:c r="P390" s="6" t="str">
        <x:f>IF(A390="","",IFERROR(VLOOKUP(F390,EPIs!$A$2:$E$500,5,FALSE),"EPI NÃO CADASTRADO"))</x:f>
      </x:c>
    </x:row>
    <x:row r="391">
      <x:c r="B391" s="5"/>
      <x:c r="I391" s="6"/>
      <x:c r="L391" s="5" t="str">
        <x:f>IF(A391="","",IF(OR(LEN(B391)=0,LEN(F391)=0),"",IF(AND(ISNUMBER(B391),ISNUMBER(P391)),IF(AND(B391&gt;0,P391&gt;0,P391=INT(P391)),B391+P391,""),"")))</x:f>
      </x:c>
      <x:c r="M391" s="6" t="str">
        <x:f>IF(L391="","",L391-Dashboard!$B$4)</x:f>
      </x:c>
      <x:c r="N391" t="str">
        <x:f>IF(A391="","",IF(OR(LEN(B391)=0,LEN(C391)=0,LEN(F391)=0,LEN(I391)=0),"DADOS INCOMPLETOS",IF(COUNTIF(Colaboradores!$A$2:$A$500,C391)=0,"MATRÍCULA NÃO CADASTRADA",IF(P391="EPI NÃO CADASTRADO","EPI NÃO CADASTRADO",IF(ISNUMBER(I391),IF(AND(I391&gt;0,I391=INT(I391)),IF(L391="","VERIFIQUE DATA/INTERVALO",IF(B391&gt;Dashboard!$B$4,"ENTREGA FUTURA",IF(M391&lt;0,"TROCA ATRASADA",IF(M391&lt;=Dashboard!$D$4,"TROCAR EM BREVE","OK")))),"VERIFIQUE QUANTIDADE"),"VERIFIQUE QUANTIDADE")))))</x:f>
      </x:c>
      <x:c r="P391" s="6" t="str">
        <x:f>IF(A391="","",IFERROR(VLOOKUP(F391,EPIs!$A$2:$E$500,5,FALSE),"EPI NÃO CADASTRADO"))</x:f>
      </x:c>
    </x:row>
    <x:row r="392">
      <x:c r="B392" s="5"/>
      <x:c r="I392" s="6"/>
      <x:c r="L392" s="5" t="str">
        <x:f>IF(A392="","",IF(OR(LEN(B392)=0,LEN(F392)=0),"",IF(AND(ISNUMBER(B392),ISNUMBER(P392)),IF(AND(B392&gt;0,P392&gt;0,P392=INT(P392)),B392+P392,""),"")))</x:f>
      </x:c>
      <x:c r="M392" s="6" t="str">
        <x:f>IF(L392="","",L392-Dashboard!$B$4)</x:f>
      </x:c>
      <x:c r="N392" t="str">
        <x:f>IF(A392="","",IF(OR(LEN(B392)=0,LEN(C392)=0,LEN(F392)=0,LEN(I392)=0),"DADOS INCOMPLETOS",IF(COUNTIF(Colaboradores!$A$2:$A$500,C392)=0,"MATRÍCULA NÃO CADASTRADA",IF(P392="EPI NÃO CADASTRADO","EPI NÃO CADASTRADO",IF(ISNUMBER(I392),IF(AND(I392&gt;0,I392=INT(I392)),IF(L392="","VERIFIQUE DATA/INTERVALO",IF(B392&gt;Dashboard!$B$4,"ENTREGA FUTURA",IF(M392&lt;0,"TROCA ATRASADA",IF(M392&lt;=Dashboard!$D$4,"TROCAR EM BREVE","OK")))),"VERIFIQUE QUANTIDADE"),"VERIFIQUE QUANTIDADE")))))</x:f>
      </x:c>
      <x:c r="P392" s="6" t="str">
        <x:f>IF(A392="","",IFERROR(VLOOKUP(F392,EPIs!$A$2:$E$500,5,FALSE),"EPI NÃO CADASTRADO"))</x:f>
      </x:c>
    </x:row>
    <x:row r="393">
      <x:c r="B393" s="5"/>
      <x:c r="I393" s="6"/>
      <x:c r="L393" s="5" t="str">
        <x:f>IF(A393="","",IF(OR(LEN(B393)=0,LEN(F393)=0),"",IF(AND(ISNUMBER(B393),ISNUMBER(P393)),IF(AND(B393&gt;0,P393&gt;0,P393=INT(P393)),B393+P393,""),"")))</x:f>
      </x:c>
      <x:c r="M393" s="6" t="str">
        <x:f>IF(L393="","",L393-Dashboard!$B$4)</x:f>
      </x:c>
      <x:c r="N393" t="str">
        <x:f>IF(A393="","",IF(OR(LEN(B393)=0,LEN(C393)=0,LEN(F393)=0,LEN(I393)=0),"DADOS INCOMPLETOS",IF(COUNTIF(Colaboradores!$A$2:$A$500,C393)=0,"MATRÍCULA NÃO CADASTRADA",IF(P393="EPI NÃO CADASTRADO","EPI NÃO CADASTRADO",IF(ISNUMBER(I393),IF(AND(I393&gt;0,I393=INT(I393)),IF(L393="","VERIFIQUE DATA/INTERVALO",IF(B393&gt;Dashboard!$B$4,"ENTREGA FUTURA",IF(M393&lt;0,"TROCA ATRASADA",IF(M393&lt;=Dashboard!$D$4,"TROCAR EM BREVE","OK")))),"VERIFIQUE QUANTIDADE"),"VERIFIQUE QUANTIDADE")))))</x:f>
      </x:c>
      <x:c r="P393" s="6" t="str">
        <x:f>IF(A393="","",IFERROR(VLOOKUP(F393,EPIs!$A$2:$E$500,5,FALSE),"EPI NÃO CADASTRADO"))</x:f>
      </x:c>
    </x:row>
    <x:row r="394">
      <x:c r="B394" s="5"/>
      <x:c r="I394" s="6"/>
      <x:c r="L394" s="5" t="str">
        <x:f>IF(A394="","",IF(OR(LEN(B394)=0,LEN(F394)=0),"",IF(AND(ISNUMBER(B394),ISNUMBER(P394)),IF(AND(B394&gt;0,P394&gt;0,P394=INT(P394)),B394+P394,""),"")))</x:f>
      </x:c>
      <x:c r="M394" s="6" t="str">
        <x:f>IF(L394="","",L394-Dashboard!$B$4)</x:f>
      </x:c>
      <x:c r="N394" t="str">
        <x:f>IF(A394="","",IF(OR(LEN(B394)=0,LEN(C394)=0,LEN(F394)=0,LEN(I394)=0),"DADOS INCOMPLETOS",IF(COUNTIF(Colaboradores!$A$2:$A$500,C394)=0,"MATRÍCULA NÃO CADASTRADA",IF(P394="EPI NÃO CADASTRADO","EPI NÃO CADASTRADO",IF(ISNUMBER(I394),IF(AND(I394&gt;0,I394=INT(I394)),IF(L394="","VERIFIQUE DATA/INTERVALO",IF(B394&gt;Dashboard!$B$4,"ENTREGA FUTURA",IF(M394&lt;0,"TROCA ATRASADA",IF(M394&lt;=Dashboard!$D$4,"TROCAR EM BREVE","OK")))),"VERIFIQUE QUANTIDADE"),"VERIFIQUE QUANTIDADE")))))</x:f>
      </x:c>
      <x:c r="P394" s="6" t="str">
        <x:f>IF(A394="","",IFERROR(VLOOKUP(F394,EPIs!$A$2:$E$500,5,FALSE),"EPI NÃO CADASTRADO"))</x:f>
      </x:c>
    </x:row>
    <x:row r="395">
      <x:c r="B395" s="5"/>
      <x:c r="I395" s="6"/>
      <x:c r="L395" s="5" t="str">
        <x:f>IF(A395="","",IF(OR(LEN(B395)=0,LEN(F395)=0),"",IF(AND(ISNUMBER(B395),ISNUMBER(P395)),IF(AND(B395&gt;0,P395&gt;0,P395=INT(P395)),B395+P395,""),"")))</x:f>
      </x:c>
      <x:c r="M395" s="6" t="str">
        <x:f>IF(L395="","",L395-Dashboard!$B$4)</x:f>
      </x:c>
      <x:c r="N395" t="str">
        <x:f>IF(A395="","",IF(OR(LEN(B395)=0,LEN(C395)=0,LEN(F395)=0,LEN(I395)=0),"DADOS INCOMPLETOS",IF(COUNTIF(Colaboradores!$A$2:$A$500,C395)=0,"MATRÍCULA NÃO CADASTRADA",IF(P395="EPI NÃO CADASTRADO","EPI NÃO CADASTRADO",IF(ISNUMBER(I395),IF(AND(I395&gt;0,I395=INT(I395)),IF(L395="","VERIFIQUE DATA/INTERVALO",IF(B395&gt;Dashboard!$B$4,"ENTREGA FUTURA",IF(M395&lt;0,"TROCA ATRASADA",IF(M395&lt;=Dashboard!$D$4,"TROCAR EM BREVE","OK")))),"VERIFIQUE QUANTIDADE"),"VERIFIQUE QUANTIDADE")))))</x:f>
      </x:c>
      <x:c r="P395" s="6" t="str">
        <x:f>IF(A395="","",IFERROR(VLOOKUP(F395,EPIs!$A$2:$E$500,5,FALSE),"EPI NÃO CADASTRADO"))</x:f>
      </x:c>
    </x:row>
    <x:row r="396">
      <x:c r="B396" s="5"/>
      <x:c r="I396" s="6"/>
      <x:c r="L396" s="5" t="str">
        <x:f>IF(A396="","",IF(OR(LEN(B396)=0,LEN(F396)=0),"",IF(AND(ISNUMBER(B396),ISNUMBER(P396)),IF(AND(B396&gt;0,P396&gt;0,P396=INT(P396)),B396+P396,""),"")))</x:f>
      </x:c>
      <x:c r="M396" s="6" t="str">
        <x:f>IF(L396="","",L396-Dashboard!$B$4)</x:f>
      </x:c>
      <x:c r="N396" t="str">
        <x:f>IF(A396="","",IF(OR(LEN(B396)=0,LEN(C396)=0,LEN(F396)=0,LEN(I396)=0),"DADOS INCOMPLETOS",IF(COUNTIF(Colaboradores!$A$2:$A$500,C396)=0,"MATRÍCULA NÃO CADASTRADA",IF(P396="EPI NÃO CADASTRADO","EPI NÃO CADASTRADO",IF(ISNUMBER(I396),IF(AND(I396&gt;0,I396=INT(I396)),IF(L396="","VERIFIQUE DATA/INTERVALO",IF(B396&gt;Dashboard!$B$4,"ENTREGA FUTURA",IF(M396&lt;0,"TROCA ATRASADA",IF(M396&lt;=Dashboard!$D$4,"TROCAR EM BREVE","OK")))),"VERIFIQUE QUANTIDADE"),"VERIFIQUE QUANTIDADE")))))</x:f>
      </x:c>
      <x:c r="P396" s="6" t="str">
        <x:f>IF(A396="","",IFERROR(VLOOKUP(F396,EPIs!$A$2:$E$500,5,FALSE),"EPI NÃO CADASTRADO"))</x:f>
      </x:c>
    </x:row>
    <x:row r="397">
      <x:c r="B397" s="5"/>
      <x:c r="I397" s="6"/>
      <x:c r="L397" s="5" t="str">
        <x:f>IF(A397="","",IF(OR(LEN(B397)=0,LEN(F397)=0),"",IF(AND(ISNUMBER(B397),ISNUMBER(P397)),IF(AND(B397&gt;0,P397&gt;0,P397=INT(P397)),B397+P397,""),"")))</x:f>
      </x:c>
      <x:c r="M397" s="6" t="str">
        <x:f>IF(L397="","",L397-Dashboard!$B$4)</x:f>
      </x:c>
      <x:c r="N397" t="str">
        <x:f>IF(A397="","",IF(OR(LEN(B397)=0,LEN(C397)=0,LEN(F397)=0,LEN(I397)=0),"DADOS INCOMPLETOS",IF(COUNTIF(Colaboradores!$A$2:$A$500,C397)=0,"MATRÍCULA NÃO CADASTRADA",IF(P397="EPI NÃO CADASTRADO","EPI NÃO CADASTRADO",IF(ISNUMBER(I397),IF(AND(I397&gt;0,I397=INT(I397)),IF(L397="","VERIFIQUE DATA/INTERVALO",IF(B397&gt;Dashboard!$B$4,"ENTREGA FUTURA",IF(M397&lt;0,"TROCA ATRASADA",IF(M397&lt;=Dashboard!$D$4,"TROCAR EM BREVE","OK")))),"VERIFIQUE QUANTIDADE"),"VERIFIQUE QUANTIDADE")))))</x:f>
      </x:c>
      <x:c r="P397" s="6" t="str">
        <x:f>IF(A397="","",IFERROR(VLOOKUP(F397,EPIs!$A$2:$E$500,5,FALSE),"EPI NÃO CADASTRADO"))</x:f>
      </x:c>
    </x:row>
    <x:row r="398">
      <x:c r="B398" s="5"/>
      <x:c r="I398" s="6"/>
      <x:c r="L398" s="5" t="str">
        <x:f>IF(A398="","",IF(OR(LEN(B398)=0,LEN(F398)=0),"",IF(AND(ISNUMBER(B398),ISNUMBER(P398)),IF(AND(B398&gt;0,P398&gt;0,P398=INT(P398)),B398+P398,""),"")))</x:f>
      </x:c>
      <x:c r="M398" s="6" t="str">
        <x:f>IF(L398="","",L398-Dashboard!$B$4)</x:f>
      </x:c>
      <x:c r="N398" t="str">
        <x:f>IF(A398="","",IF(OR(LEN(B398)=0,LEN(C398)=0,LEN(F398)=0,LEN(I398)=0),"DADOS INCOMPLETOS",IF(COUNTIF(Colaboradores!$A$2:$A$500,C398)=0,"MATRÍCULA NÃO CADASTRADA",IF(P398="EPI NÃO CADASTRADO","EPI NÃO CADASTRADO",IF(ISNUMBER(I398),IF(AND(I398&gt;0,I398=INT(I398)),IF(L398="","VERIFIQUE DATA/INTERVALO",IF(B398&gt;Dashboard!$B$4,"ENTREGA FUTURA",IF(M398&lt;0,"TROCA ATRASADA",IF(M398&lt;=Dashboard!$D$4,"TROCAR EM BREVE","OK")))),"VERIFIQUE QUANTIDADE"),"VERIFIQUE QUANTIDADE")))))</x:f>
      </x:c>
      <x:c r="P398" s="6" t="str">
        <x:f>IF(A398="","",IFERROR(VLOOKUP(F398,EPIs!$A$2:$E$500,5,FALSE),"EPI NÃO CADASTRADO"))</x:f>
      </x:c>
    </x:row>
    <x:row r="399">
      <x:c r="B399" s="5"/>
      <x:c r="I399" s="6"/>
      <x:c r="L399" s="5" t="str">
        <x:f>IF(A399="","",IF(OR(LEN(B399)=0,LEN(F399)=0),"",IF(AND(ISNUMBER(B399),ISNUMBER(P399)),IF(AND(B399&gt;0,P399&gt;0,P399=INT(P399)),B399+P399,""),"")))</x:f>
      </x:c>
      <x:c r="M399" s="6" t="str">
        <x:f>IF(L399="","",L399-Dashboard!$B$4)</x:f>
      </x:c>
      <x:c r="N399" t="str">
        <x:f>IF(A399="","",IF(OR(LEN(B399)=0,LEN(C399)=0,LEN(F399)=0,LEN(I399)=0),"DADOS INCOMPLETOS",IF(COUNTIF(Colaboradores!$A$2:$A$500,C399)=0,"MATRÍCULA NÃO CADASTRADA",IF(P399="EPI NÃO CADASTRADO","EPI NÃO CADASTRADO",IF(ISNUMBER(I399),IF(AND(I399&gt;0,I399=INT(I399)),IF(L399="","VERIFIQUE DATA/INTERVALO",IF(B399&gt;Dashboard!$B$4,"ENTREGA FUTURA",IF(M399&lt;0,"TROCA ATRASADA",IF(M399&lt;=Dashboard!$D$4,"TROCAR EM BREVE","OK")))),"VERIFIQUE QUANTIDADE"),"VERIFIQUE QUANTIDADE")))))</x:f>
      </x:c>
      <x:c r="P399" s="6" t="str">
        <x:f>IF(A399="","",IFERROR(VLOOKUP(F399,EPIs!$A$2:$E$500,5,FALSE),"EPI NÃO CADASTRADO"))</x:f>
      </x:c>
    </x:row>
    <x:row r="400">
      <x:c r="B400" s="5"/>
      <x:c r="I400" s="6"/>
      <x:c r="L400" s="5" t="str">
        <x:f>IF(A400="","",IF(OR(LEN(B400)=0,LEN(F400)=0),"",IF(AND(ISNUMBER(B400),ISNUMBER(P400)),IF(AND(B400&gt;0,P400&gt;0,P400=INT(P400)),B400+P400,""),"")))</x:f>
      </x:c>
      <x:c r="M400" s="6" t="str">
        <x:f>IF(L400="","",L400-Dashboard!$B$4)</x:f>
      </x:c>
      <x:c r="N400" t="str">
        <x:f>IF(A400="","",IF(OR(LEN(B400)=0,LEN(C400)=0,LEN(F400)=0,LEN(I400)=0),"DADOS INCOMPLETOS",IF(COUNTIF(Colaboradores!$A$2:$A$500,C400)=0,"MATRÍCULA NÃO CADASTRADA",IF(P400="EPI NÃO CADASTRADO","EPI NÃO CADASTRADO",IF(ISNUMBER(I400),IF(AND(I400&gt;0,I400=INT(I400)),IF(L400="","VERIFIQUE DATA/INTERVALO",IF(B400&gt;Dashboard!$B$4,"ENTREGA FUTURA",IF(M400&lt;0,"TROCA ATRASADA",IF(M400&lt;=Dashboard!$D$4,"TROCAR EM BREVE","OK")))),"VERIFIQUE QUANTIDADE"),"VERIFIQUE QUANTIDADE")))))</x:f>
      </x:c>
      <x:c r="P400" s="6" t="str">
        <x:f>IF(A400="","",IFERROR(VLOOKUP(F400,EPIs!$A$2:$E$500,5,FALSE),"EPI NÃO CADASTRADO"))</x:f>
      </x:c>
    </x:row>
    <x:row r="401">
      <x:c r="B401" s="5"/>
      <x:c r="I401" s="6"/>
      <x:c r="L401" s="5" t="str">
        <x:f>IF(A401="","",IF(OR(LEN(B401)=0,LEN(F401)=0),"",IF(AND(ISNUMBER(B401),ISNUMBER(P401)),IF(AND(B401&gt;0,P401&gt;0,P401=INT(P401)),B401+P401,""),"")))</x:f>
      </x:c>
      <x:c r="M401" s="6" t="str">
        <x:f>IF(L401="","",L401-Dashboard!$B$4)</x:f>
      </x:c>
      <x:c r="N401" t="str">
        <x:f>IF(A401="","",IF(OR(LEN(B401)=0,LEN(C401)=0,LEN(F401)=0,LEN(I401)=0),"DADOS INCOMPLETOS",IF(COUNTIF(Colaboradores!$A$2:$A$500,C401)=0,"MATRÍCULA NÃO CADASTRADA",IF(P401="EPI NÃO CADASTRADO","EPI NÃO CADASTRADO",IF(ISNUMBER(I401),IF(AND(I401&gt;0,I401=INT(I401)),IF(L401="","VERIFIQUE DATA/INTERVALO",IF(B401&gt;Dashboard!$B$4,"ENTREGA FUTURA",IF(M401&lt;0,"TROCA ATRASADA",IF(M401&lt;=Dashboard!$D$4,"TROCAR EM BREVE","OK")))),"VERIFIQUE QUANTIDADE"),"VERIFIQUE QUANTIDADE")))))</x:f>
      </x:c>
      <x:c r="P401" s="6" t="str">
        <x:f>IF(A401="","",IFERROR(VLOOKUP(F401,EPIs!$A$2:$E$500,5,FALSE),"EPI NÃO CADASTRADO"))</x:f>
      </x:c>
    </x:row>
    <x:row r="402">
      <x:c r="B402" s="5"/>
      <x:c r="I402" s="6"/>
      <x:c r="L402" s="5" t="str">
        <x:f>IF(A402="","",IF(OR(LEN(B402)=0,LEN(F402)=0),"",IF(AND(ISNUMBER(B402),ISNUMBER(P402)),IF(AND(B402&gt;0,P402&gt;0,P402=INT(P402)),B402+P402,""),"")))</x:f>
      </x:c>
      <x:c r="M402" s="6" t="str">
        <x:f>IF(L402="","",L402-Dashboard!$B$4)</x:f>
      </x:c>
      <x:c r="N402" t="str">
        <x:f>IF(A402="","",IF(OR(LEN(B402)=0,LEN(C402)=0,LEN(F402)=0,LEN(I402)=0),"DADOS INCOMPLETOS",IF(COUNTIF(Colaboradores!$A$2:$A$500,C402)=0,"MATRÍCULA NÃO CADASTRADA",IF(P402="EPI NÃO CADASTRADO","EPI NÃO CADASTRADO",IF(ISNUMBER(I402),IF(AND(I402&gt;0,I402=INT(I402)),IF(L402="","VERIFIQUE DATA/INTERVALO",IF(B402&gt;Dashboard!$B$4,"ENTREGA FUTURA",IF(M402&lt;0,"TROCA ATRASADA",IF(M402&lt;=Dashboard!$D$4,"TROCAR EM BREVE","OK")))),"VERIFIQUE QUANTIDADE"),"VERIFIQUE QUANTIDADE")))))</x:f>
      </x:c>
      <x:c r="P402" s="6" t="str">
        <x:f>IF(A402="","",IFERROR(VLOOKUP(F402,EPIs!$A$2:$E$500,5,FALSE),"EPI NÃO CADASTRADO"))</x:f>
      </x:c>
    </x:row>
    <x:row r="403">
      <x:c r="B403" s="5"/>
      <x:c r="I403" s="6"/>
      <x:c r="L403" s="5" t="str">
        <x:f>IF(A403="","",IF(OR(LEN(B403)=0,LEN(F403)=0),"",IF(AND(ISNUMBER(B403),ISNUMBER(P403)),IF(AND(B403&gt;0,P403&gt;0,P403=INT(P403)),B403+P403,""),"")))</x:f>
      </x:c>
      <x:c r="M403" s="6" t="str">
        <x:f>IF(L403="","",L403-Dashboard!$B$4)</x:f>
      </x:c>
      <x:c r="N403" t="str">
        <x:f>IF(A403="","",IF(OR(LEN(B403)=0,LEN(C403)=0,LEN(F403)=0,LEN(I403)=0),"DADOS INCOMPLETOS",IF(COUNTIF(Colaboradores!$A$2:$A$500,C403)=0,"MATRÍCULA NÃO CADASTRADA",IF(P403="EPI NÃO CADASTRADO","EPI NÃO CADASTRADO",IF(ISNUMBER(I403),IF(AND(I403&gt;0,I403=INT(I403)),IF(L403="","VERIFIQUE DATA/INTERVALO",IF(B403&gt;Dashboard!$B$4,"ENTREGA FUTURA",IF(M403&lt;0,"TROCA ATRASADA",IF(M403&lt;=Dashboard!$D$4,"TROCAR EM BREVE","OK")))),"VERIFIQUE QUANTIDADE"),"VERIFIQUE QUANTIDADE")))))</x:f>
      </x:c>
      <x:c r="P403" s="6" t="str">
        <x:f>IF(A403="","",IFERROR(VLOOKUP(F403,EPIs!$A$2:$E$500,5,FALSE),"EPI NÃO CADASTRADO"))</x:f>
      </x:c>
    </x:row>
    <x:row r="404">
      <x:c r="B404" s="5"/>
      <x:c r="I404" s="6"/>
      <x:c r="L404" s="5" t="str">
        <x:f>IF(A404="","",IF(OR(LEN(B404)=0,LEN(F404)=0),"",IF(AND(ISNUMBER(B404),ISNUMBER(P404)),IF(AND(B404&gt;0,P404&gt;0,P404=INT(P404)),B404+P404,""),"")))</x:f>
      </x:c>
      <x:c r="M404" s="6" t="str">
        <x:f>IF(L404="","",L404-Dashboard!$B$4)</x:f>
      </x:c>
      <x:c r="N404" t="str">
        <x:f>IF(A404="","",IF(OR(LEN(B404)=0,LEN(C404)=0,LEN(F404)=0,LEN(I404)=0),"DADOS INCOMPLETOS",IF(COUNTIF(Colaboradores!$A$2:$A$500,C404)=0,"MATRÍCULA NÃO CADASTRADA",IF(P404="EPI NÃO CADASTRADO","EPI NÃO CADASTRADO",IF(ISNUMBER(I404),IF(AND(I404&gt;0,I404=INT(I404)),IF(L404="","VERIFIQUE DATA/INTERVALO",IF(B404&gt;Dashboard!$B$4,"ENTREGA FUTURA",IF(M404&lt;0,"TROCA ATRASADA",IF(M404&lt;=Dashboard!$D$4,"TROCAR EM BREVE","OK")))),"VERIFIQUE QUANTIDADE"),"VERIFIQUE QUANTIDADE")))))</x:f>
      </x:c>
      <x:c r="P404" s="6" t="str">
        <x:f>IF(A404="","",IFERROR(VLOOKUP(F404,EPIs!$A$2:$E$500,5,FALSE),"EPI NÃO CADASTRADO"))</x:f>
      </x:c>
    </x:row>
    <x:row r="405">
      <x:c r="B405" s="5"/>
      <x:c r="I405" s="6"/>
      <x:c r="L405" s="5" t="str">
        <x:f>IF(A405="","",IF(OR(LEN(B405)=0,LEN(F405)=0),"",IF(AND(ISNUMBER(B405),ISNUMBER(P405)),IF(AND(B405&gt;0,P405&gt;0,P405=INT(P405)),B405+P405,""),"")))</x:f>
      </x:c>
      <x:c r="M405" s="6" t="str">
        <x:f>IF(L405="","",L405-Dashboard!$B$4)</x:f>
      </x:c>
      <x:c r="N405" t="str">
        <x:f>IF(A405="","",IF(OR(LEN(B405)=0,LEN(C405)=0,LEN(F405)=0,LEN(I405)=0),"DADOS INCOMPLETOS",IF(COUNTIF(Colaboradores!$A$2:$A$500,C405)=0,"MATRÍCULA NÃO CADASTRADA",IF(P405="EPI NÃO CADASTRADO","EPI NÃO CADASTRADO",IF(ISNUMBER(I405),IF(AND(I405&gt;0,I405=INT(I405)),IF(L405="","VERIFIQUE DATA/INTERVALO",IF(B405&gt;Dashboard!$B$4,"ENTREGA FUTURA",IF(M405&lt;0,"TROCA ATRASADA",IF(M405&lt;=Dashboard!$D$4,"TROCAR EM BREVE","OK")))),"VERIFIQUE QUANTIDADE"),"VERIFIQUE QUANTIDADE")))))</x:f>
      </x:c>
      <x:c r="P405" s="6" t="str">
        <x:f>IF(A405="","",IFERROR(VLOOKUP(F405,EPIs!$A$2:$E$500,5,FALSE),"EPI NÃO CADASTRADO"))</x:f>
      </x:c>
    </x:row>
    <x:row r="406">
      <x:c r="B406" s="5"/>
      <x:c r="I406" s="6"/>
      <x:c r="L406" s="5" t="str">
        <x:f>IF(A406="","",IF(OR(LEN(B406)=0,LEN(F406)=0),"",IF(AND(ISNUMBER(B406),ISNUMBER(P406)),IF(AND(B406&gt;0,P406&gt;0,P406=INT(P406)),B406+P406,""),"")))</x:f>
      </x:c>
      <x:c r="M406" s="6" t="str">
        <x:f>IF(L406="","",L406-Dashboard!$B$4)</x:f>
      </x:c>
      <x:c r="N406" t="str">
        <x:f>IF(A406="","",IF(OR(LEN(B406)=0,LEN(C406)=0,LEN(F406)=0,LEN(I406)=0),"DADOS INCOMPLETOS",IF(COUNTIF(Colaboradores!$A$2:$A$500,C406)=0,"MATRÍCULA NÃO CADASTRADA",IF(P406="EPI NÃO CADASTRADO","EPI NÃO CADASTRADO",IF(ISNUMBER(I406),IF(AND(I406&gt;0,I406=INT(I406)),IF(L406="","VERIFIQUE DATA/INTERVALO",IF(B406&gt;Dashboard!$B$4,"ENTREGA FUTURA",IF(M406&lt;0,"TROCA ATRASADA",IF(M406&lt;=Dashboard!$D$4,"TROCAR EM BREVE","OK")))),"VERIFIQUE QUANTIDADE"),"VERIFIQUE QUANTIDADE")))))</x:f>
      </x:c>
      <x:c r="P406" s="6" t="str">
        <x:f>IF(A406="","",IFERROR(VLOOKUP(F406,EPIs!$A$2:$E$500,5,FALSE),"EPI NÃO CADASTRADO"))</x:f>
      </x:c>
    </x:row>
    <x:row r="407">
      <x:c r="B407" s="5"/>
      <x:c r="I407" s="6"/>
      <x:c r="L407" s="5" t="str">
        <x:f>IF(A407="","",IF(OR(LEN(B407)=0,LEN(F407)=0),"",IF(AND(ISNUMBER(B407),ISNUMBER(P407)),IF(AND(B407&gt;0,P407&gt;0,P407=INT(P407)),B407+P407,""),"")))</x:f>
      </x:c>
      <x:c r="M407" s="6" t="str">
        <x:f>IF(L407="","",L407-Dashboard!$B$4)</x:f>
      </x:c>
      <x:c r="N407" t="str">
        <x:f>IF(A407="","",IF(OR(LEN(B407)=0,LEN(C407)=0,LEN(F407)=0,LEN(I407)=0),"DADOS INCOMPLETOS",IF(COUNTIF(Colaboradores!$A$2:$A$500,C407)=0,"MATRÍCULA NÃO CADASTRADA",IF(P407="EPI NÃO CADASTRADO","EPI NÃO CADASTRADO",IF(ISNUMBER(I407),IF(AND(I407&gt;0,I407=INT(I407)),IF(L407="","VERIFIQUE DATA/INTERVALO",IF(B407&gt;Dashboard!$B$4,"ENTREGA FUTURA",IF(M407&lt;0,"TROCA ATRASADA",IF(M407&lt;=Dashboard!$D$4,"TROCAR EM BREVE","OK")))),"VERIFIQUE QUANTIDADE"),"VERIFIQUE QUANTIDADE")))))</x:f>
      </x:c>
      <x:c r="P407" s="6" t="str">
        <x:f>IF(A407="","",IFERROR(VLOOKUP(F407,EPIs!$A$2:$E$500,5,FALSE),"EPI NÃO CADASTRADO"))</x:f>
      </x:c>
    </x:row>
    <x:row r="408">
      <x:c r="B408" s="5"/>
      <x:c r="I408" s="6"/>
      <x:c r="L408" s="5" t="str">
        <x:f>IF(A408="","",IF(OR(LEN(B408)=0,LEN(F408)=0),"",IF(AND(ISNUMBER(B408),ISNUMBER(P408)),IF(AND(B408&gt;0,P408&gt;0,P408=INT(P408)),B408+P408,""),"")))</x:f>
      </x:c>
      <x:c r="M408" s="6" t="str">
        <x:f>IF(L408="","",L408-Dashboard!$B$4)</x:f>
      </x:c>
      <x:c r="N408" t="str">
        <x:f>IF(A408="","",IF(OR(LEN(B408)=0,LEN(C408)=0,LEN(F408)=0,LEN(I408)=0),"DADOS INCOMPLETOS",IF(COUNTIF(Colaboradores!$A$2:$A$500,C408)=0,"MATRÍCULA NÃO CADASTRADA",IF(P408="EPI NÃO CADASTRADO","EPI NÃO CADASTRADO",IF(ISNUMBER(I408),IF(AND(I408&gt;0,I408=INT(I408)),IF(L408="","VERIFIQUE DATA/INTERVALO",IF(B408&gt;Dashboard!$B$4,"ENTREGA FUTURA",IF(M408&lt;0,"TROCA ATRASADA",IF(M408&lt;=Dashboard!$D$4,"TROCAR EM BREVE","OK")))),"VERIFIQUE QUANTIDADE"),"VERIFIQUE QUANTIDADE")))))</x:f>
      </x:c>
      <x:c r="P408" s="6" t="str">
        <x:f>IF(A408="","",IFERROR(VLOOKUP(F408,EPIs!$A$2:$E$500,5,FALSE),"EPI NÃO CADASTRADO"))</x:f>
      </x:c>
    </x:row>
    <x:row r="409">
      <x:c r="B409" s="5"/>
      <x:c r="I409" s="6"/>
      <x:c r="L409" s="5" t="str">
        <x:f>IF(A409="","",IF(OR(LEN(B409)=0,LEN(F409)=0),"",IF(AND(ISNUMBER(B409),ISNUMBER(P409)),IF(AND(B409&gt;0,P409&gt;0,P409=INT(P409)),B409+P409,""),"")))</x:f>
      </x:c>
      <x:c r="M409" s="6" t="str">
        <x:f>IF(L409="","",L409-Dashboard!$B$4)</x:f>
      </x:c>
      <x:c r="N409" t="str">
        <x:f>IF(A409="","",IF(OR(LEN(B409)=0,LEN(C409)=0,LEN(F409)=0,LEN(I409)=0),"DADOS INCOMPLETOS",IF(COUNTIF(Colaboradores!$A$2:$A$500,C409)=0,"MATRÍCULA NÃO CADASTRADA",IF(P409="EPI NÃO CADASTRADO","EPI NÃO CADASTRADO",IF(ISNUMBER(I409),IF(AND(I409&gt;0,I409=INT(I409)),IF(L409="","VERIFIQUE DATA/INTERVALO",IF(B409&gt;Dashboard!$B$4,"ENTREGA FUTURA",IF(M409&lt;0,"TROCA ATRASADA",IF(M409&lt;=Dashboard!$D$4,"TROCAR EM BREVE","OK")))),"VERIFIQUE QUANTIDADE"),"VERIFIQUE QUANTIDADE")))))</x:f>
      </x:c>
      <x:c r="P409" s="6" t="str">
        <x:f>IF(A409="","",IFERROR(VLOOKUP(F409,EPIs!$A$2:$E$500,5,FALSE),"EPI NÃO CADASTRADO"))</x:f>
      </x:c>
    </x:row>
    <x:row r="410">
      <x:c r="B410" s="5"/>
      <x:c r="I410" s="6"/>
      <x:c r="L410" s="5" t="str">
        <x:f>IF(A410="","",IF(OR(LEN(B410)=0,LEN(F410)=0),"",IF(AND(ISNUMBER(B410),ISNUMBER(P410)),IF(AND(B410&gt;0,P410&gt;0,P410=INT(P410)),B410+P410,""),"")))</x:f>
      </x:c>
      <x:c r="M410" s="6" t="str">
        <x:f>IF(L410="","",L410-Dashboard!$B$4)</x:f>
      </x:c>
      <x:c r="N410" t="str">
        <x:f>IF(A410="","",IF(OR(LEN(B410)=0,LEN(C410)=0,LEN(F410)=0,LEN(I410)=0),"DADOS INCOMPLETOS",IF(COUNTIF(Colaboradores!$A$2:$A$500,C410)=0,"MATRÍCULA NÃO CADASTRADA",IF(P410="EPI NÃO CADASTRADO","EPI NÃO CADASTRADO",IF(ISNUMBER(I410),IF(AND(I410&gt;0,I410=INT(I410)),IF(L410="","VERIFIQUE DATA/INTERVALO",IF(B410&gt;Dashboard!$B$4,"ENTREGA FUTURA",IF(M410&lt;0,"TROCA ATRASADA",IF(M410&lt;=Dashboard!$D$4,"TROCAR EM BREVE","OK")))),"VERIFIQUE QUANTIDADE"),"VERIFIQUE QUANTIDADE")))))</x:f>
      </x:c>
      <x:c r="P410" s="6" t="str">
        <x:f>IF(A410="","",IFERROR(VLOOKUP(F410,EPIs!$A$2:$E$500,5,FALSE),"EPI NÃO CADASTRADO"))</x:f>
      </x:c>
    </x:row>
    <x:row r="411">
      <x:c r="B411" s="5"/>
      <x:c r="I411" s="6"/>
      <x:c r="L411" s="5" t="str">
        <x:f>IF(A411="","",IF(OR(LEN(B411)=0,LEN(F411)=0),"",IF(AND(ISNUMBER(B411),ISNUMBER(P411)),IF(AND(B411&gt;0,P411&gt;0,P411=INT(P411)),B411+P411,""),"")))</x:f>
      </x:c>
      <x:c r="M411" s="6" t="str">
        <x:f>IF(L411="","",L411-Dashboard!$B$4)</x:f>
      </x:c>
      <x:c r="N411" t="str">
        <x:f>IF(A411="","",IF(OR(LEN(B411)=0,LEN(C411)=0,LEN(F411)=0,LEN(I411)=0),"DADOS INCOMPLETOS",IF(COUNTIF(Colaboradores!$A$2:$A$500,C411)=0,"MATRÍCULA NÃO CADASTRADA",IF(P411="EPI NÃO CADASTRADO","EPI NÃO CADASTRADO",IF(ISNUMBER(I411),IF(AND(I411&gt;0,I411=INT(I411)),IF(L411="","VERIFIQUE DATA/INTERVALO",IF(B411&gt;Dashboard!$B$4,"ENTREGA FUTURA",IF(M411&lt;0,"TROCA ATRASADA",IF(M411&lt;=Dashboard!$D$4,"TROCAR EM BREVE","OK")))),"VERIFIQUE QUANTIDADE"),"VERIFIQUE QUANTIDADE")))))</x:f>
      </x:c>
      <x:c r="P411" s="6" t="str">
        <x:f>IF(A411="","",IFERROR(VLOOKUP(F411,EPIs!$A$2:$E$500,5,FALSE),"EPI NÃO CADASTRADO"))</x:f>
      </x:c>
    </x:row>
    <x:row r="412">
      <x:c r="B412" s="5"/>
      <x:c r="I412" s="6"/>
      <x:c r="L412" s="5" t="str">
        <x:f>IF(A412="","",IF(OR(LEN(B412)=0,LEN(F412)=0),"",IF(AND(ISNUMBER(B412),ISNUMBER(P412)),IF(AND(B412&gt;0,P412&gt;0,P412=INT(P412)),B412+P412,""),"")))</x:f>
      </x:c>
      <x:c r="M412" s="6" t="str">
        <x:f>IF(L412="","",L412-Dashboard!$B$4)</x:f>
      </x:c>
      <x:c r="N412" t="str">
        <x:f>IF(A412="","",IF(OR(LEN(B412)=0,LEN(C412)=0,LEN(F412)=0,LEN(I412)=0),"DADOS INCOMPLETOS",IF(COUNTIF(Colaboradores!$A$2:$A$500,C412)=0,"MATRÍCULA NÃO CADASTRADA",IF(P412="EPI NÃO CADASTRADO","EPI NÃO CADASTRADO",IF(ISNUMBER(I412),IF(AND(I412&gt;0,I412=INT(I412)),IF(L412="","VERIFIQUE DATA/INTERVALO",IF(B412&gt;Dashboard!$B$4,"ENTREGA FUTURA",IF(M412&lt;0,"TROCA ATRASADA",IF(M412&lt;=Dashboard!$D$4,"TROCAR EM BREVE","OK")))),"VERIFIQUE QUANTIDADE"),"VERIFIQUE QUANTIDADE")))))</x:f>
      </x:c>
      <x:c r="P412" s="6" t="str">
        <x:f>IF(A412="","",IFERROR(VLOOKUP(F412,EPIs!$A$2:$E$500,5,FALSE),"EPI NÃO CADASTRADO"))</x:f>
      </x:c>
    </x:row>
    <x:row r="413">
      <x:c r="B413" s="5"/>
      <x:c r="I413" s="6"/>
      <x:c r="L413" s="5" t="str">
        <x:f>IF(A413="","",IF(OR(LEN(B413)=0,LEN(F413)=0),"",IF(AND(ISNUMBER(B413),ISNUMBER(P413)),IF(AND(B413&gt;0,P413&gt;0,P413=INT(P413)),B413+P413,""),"")))</x:f>
      </x:c>
      <x:c r="M413" s="6" t="str">
        <x:f>IF(L413="","",L413-Dashboard!$B$4)</x:f>
      </x:c>
      <x:c r="N413" t="str">
        <x:f>IF(A413="","",IF(OR(LEN(B413)=0,LEN(C413)=0,LEN(F413)=0,LEN(I413)=0),"DADOS INCOMPLETOS",IF(COUNTIF(Colaboradores!$A$2:$A$500,C413)=0,"MATRÍCULA NÃO CADASTRADA",IF(P413="EPI NÃO CADASTRADO","EPI NÃO CADASTRADO",IF(ISNUMBER(I413),IF(AND(I413&gt;0,I413=INT(I413)),IF(L413="","VERIFIQUE DATA/INTERVALO",IF(B413&gt;Dashboard!$B$4,"ENTREGA FUTURA",IF(M413&lt;0,"TROCA ATRASADA",IF(M413&lt;=Dashboard!$D$4,"TROCAR EM BREVE","OK")))),"VERIFIQUE QUANTIDADE"),"VERIFIQUE QUANTIDADE")))))</x:f>
      </x:c>
      <x:c r="P413" s="6" t="str">
        <x:f>IF(A413="","",IFERROR(VLOOKUP(F413,EPIs!$A$2:$E$500,5,FALSE),"EPI NÃO CADASTRADO"))</x:f>
      </x:c>
    </x:row>
    <x:row r="414">
      <x:c r="B414" s="5"/>
      <x:c r="I414" s="6"/>
      <x:c r="L414" s="5" t="str">
        <x:f>IF(A414="","",IF(OR(LEN(B414)=0,LEN(F414)=0),"",IF(AND(ISNUMBER(B414),ISNUMBER(P414)),IF(AND(B414&gt;0,P414&gt;0,P414=INT(P414)),B414+P414,""),"")))</x:f>
      </x:c>
      <x:c r="M414" s="6" t="str">
        <x:f>IF(L414="","",L414-Dashboard!$B$4)</x:f>
      </x:c>
      <x:c r="N414" t="str">
        <x:f>IF(A414="","",IF(OR(LEN(B414)=0,LEN(C414)=0,LEN(F414)=0,LEN(I414)=0),"DADOS INCOMPLETOS",IF(COUNTIF(Colaboradores!$A$2:$A$500,C414)=0,"MATRÍCULA NÃO CADASTRADA",IF(P414="EPI NÃO CADASTRADO","EPI NÃO CADASTRADO",IF(ISNUMBER(I414),IF(AND(I414&gt;0,I414=INT(I414)),IF(L414="","VERIFIQUE DATA/INTERVALO",IF(B414&gt;Dashboard!$B$4,"ENTREGA FUTURA",IF(M414&lt;0,"TROCA ATRASADA",IF(M414&lt;=Dashboard!$D$4,"TROCAR EM BREVE","OK")))),"VERIFIQUE QUANTIDADE"),"VERIFIQUE QUANTIDADE")))))</x:f>
      </x:c>
      <x:c r="P414" s="6" t="str">
        <x:f>IF(A414="","",IFERROR(VLOOKUP(F414,EPIs!$A$2:$E$500,5,FALSE),"EPI NÃO CADASTRADO"))</x:f>
      </x:c>
    </x:row>
    <x:row r="415">
      <x:c r="B415" s="5"/>
      <x:c r="I415" s="6"/>
      <x:c r="L415" s="5" t="str">
        <x:f>IF(A415="","",IF(OR(LEN(B415)=0,LEN(F415)=0),"",IF(AND(ISNUMBER(B415),ISNUMBER(P415)),IF(AND(B415&gt;0,P415&gt;0,P415=INT(P415)),B415+P415,""),"")))</x:f>
      </x:c>
      <x:c r="M415" s="6" t="str">
        <x:f>IF(L415="","",L415-Dashboard!$B$4)</x:f>
      </x:c>
      <x:c r="N415" t="str">
        <x:f>IF(A415="","",IF(OR(LEN(B415)=0,LEN(C415)=0,LEN(F415)=0,LEN(I415)=0),"DADOS INCOMPLETOS",IF(COUNTIF(Colaboradores!$A$2:$A$500,C415)=0,"MATRÍCULA NÃO CADASTRADA",IF(P415="EPI NÃO CADASTRADO","EPI NÃO CADASTRADO",IF(ISNUMBER(I415),IF(AND(I415&gt;0,I415=INT(I415)),IF(L415="","VERIFIQUE DATA/INTERVALO",IF(B415&gt;Dashboard!$B$4,"ENTREGA FUTURA",IF(M415&lt;0,"TROCA ATRASADA",IF(M415&lt;=Dashboard!$D$4,"TROCAR EM BREVE","OK")))),"VERIFIQUE QUANTIDADE"),"VERIFIQUE QUANTIDADE")))))</x:f>
      </x:c>
      <x:c r="P415" s="6" t="str">
        <x:f>IF(A415="","",IFERROR(VLOOKUP(F415,EPIs!$A$2:$E$500,5,FALSE),"EPI NÃO CADASTRADO"))</x:f>
      </x:c>
    </x:row>
    <x:row r="416">
      <x:c r="B416" s="5"/>
      <x:c r="I416" s="6"/>
      <x:c r="L416" s="5" t="str">
        <x:f>IF(A416="","",IF(OR(LEN(B416)=0,LEN(F416)=0),"",IF(AND(ISNUMBER(B416),ISNUMBER(P416)),IF(AND(B416&gt;0,P416&gt;0,P416=INT(P416)),B416+P416,""),"")))</x:f>
      </x:c>
      <x:c r="M416" s="6" t="str">
        <x:f>IF(L416="","",L416-Dashboard!$B$4)</x:f>
      </x:c>
      <x:c r="N416" t="str">
        <x:f>IF(A416="","",IF(OR(LEN(B416)=0,LEN(C416)=0,LEN(F416)=0,LEN(I416)=0),"DADOS INCOMPLETOS",IF(COUNTIF(Colaboradores!$A$2:$A$500,C416)=0,"MATRÍCULA NÃO CADASTRADA",IF(P416="EPI NÃO CADASTRADO","EPI NÃO CADASTRADO",IF(ISNUMBER(I416),IF(AND(I416&gt;0,I416=INT(I416)),IF(L416="","VERIFIQUE DATA/INTERVALO",IF(B416&gt;Dashboard!$B$4,"ENTREGA FUTURA",IF(M416&lt;0,"TROCA ATRASADA",IF(M416&lt;=Dashboard!$D$4,"TROCAR EM BREVE","OK")))),"VERIFIQUE QUANTIDADE"),"VERIFIQUE QUANTIDADE")))))</x:f>
      </x:c>
      <x:c r="P416" s="6" t="str">
        <x:f>IF(A416="","",IFERROR(VLOOKUP(F416,EPIs!$A$2:$E$500,5,FALSE),"EPI NÃO CADASTRADO"))</x:f>
      </x:c>
    </x:row>
    <x:row r="417">
      <x:c r="B417" s="5"/>
      <x:c r="I417" s="6"/>
      <x:c r="L417" s="5" t="str">
        <x:f>IF(A417="","",IF(OR(LEN(B417)=0,LEN(F417)=0),"",IF(AND(ISNUMBER(B417),ISNUMBER(P417)),IF(AND(B417&gt;0,P417&gt;0,P417=INT(P417)),B417+P417,""),"")))</x:f>
      </x:c>
      <x:c r="M417" s="6" t="str">
        <x:f>IF(L417="","",L417-Dashboard!$B$4)</x:f>
      </x:c>
      <x:c r="N417" t="str">
        <x:f>IF(A417="","",IF(OR(LEN(B417)=0,LEN(C417)=0,LEN(F417)=0,LEN(I417)=0),"DADOS INCOMPLETOS",IF(COUNTIF(Colaboradores!$A$2:$A$500,C417)=0,"MATRÍCULA NÃO CADASTRADA",IF(P417="EPI NÃO CADASTRADO","EPI NÃO CADASTRADO",IF(ISNUMBER(I417),IF(AND(I417&gt;0,I417=INT(I417)),IF(L417="","VERIFIQUE DATA/INTERVALO",IF(B417&gt;Dashboard!$B$4,"ENTREGA FUTURA",IF(M417&lt;0,"TROCA ATRASADA",IF(M417&lt;=Dashboard!$D$4,"TROCAR EM BREVE","OK")))),"VERIFIQUE QUANTIDADE"),"VERIFIQUE QUANTIDADE")))))</x:f>
      </x:c>
      <x:c r="P417" s="6" t="str">
        <x:f>IF(A417="","",IFERROR(VLOOKUP(F417,EPIs!$A$2:$E$500,5,FALSE),"EPI NÃO CADASTRADO"))</x:f>
      </x:c>
    </x:row>
    <x:row r="418">
      <x:c r="B418" s="5"/>
      <x:c r="I418" s="6"/>
      <x:c r="L418" s="5" t="str">
        <x:f>IF(A418="","",IF(OR(LEN(B418)=0,LEN(F418)=0),"",IF(AND(ISNUMBER(B418),ISNUMBER(P418)),IF(AND(B418&gt;0,P418&gt;0,P418=INT(P418)),B418+P418,""),"")))</x:f>
      </x:c>
      <x:c r="M418" s="6" t="str">
        <x:f>IF(L418="","",L418-Dashboard!$B$4)</x:f>
      </x:c>
      <x:c r="N418" t="str">
        <x:f>IF(A418="","",IF(OR(LEN(B418)=0,LEN(C418)=0,LEN(F418)=0,LEN(I418)=0),"DADOS INCOMPLETOS",IF(COUNTIF(Colaboradores!$A$2:$A$500,C418)=0,"MATRÍCULA NÃO CADASTRADA",IF(P418="EPI NÃO CADASTRADO","EPI NÃO CADASTRADO",IF(ISNUMBER(I418),IF(AND(I418&gt;0,I418=INT(I418)),IF(L418="","VERIFIQUE DATA/INTERVALO",IF(B418&gt;Dashboard!$B$4,"ENTREGA FUTURA",IF(M418&lt;0,"TROCA ATRASADA",IF(M418&lt;=Dashboard!$D$4,"TROCAR EM BREVE","OK")))),"VERIFIQUE QUANTIDADE"),"VERIFIQUE QUANTIDADE")))))</x:f>
      </x:c>
      <x:c r="P418" s="6" t="str">
        <x:f>IF(A418="","",IFERROR(VLOOKUP(F418,EPIs!$A$2:$E$500,5,FALSE),"EPI NÃO CADASTRADO"))</x:f>
      </x:c>
    </x:row>
    <x:row r="419">
      <x:c r="B419" s="5"/>
      <x:c r="I419" s="6"/>
      <x:c r="L419" s="5" t="str">
        <x:f>IF(A419="","",IF(OR(LEN(B419)=0,LEN(F419)=0),"",IF(AND(ISNUMBER(B419),ISNUMBER(P419)),IF(AND(B419&gt;0,P419&gt;0,P419=INT(P419)),B419+P419,""),"")))</x:f>
      </x:c>
      <x:c r="M419" s="6" t="str">
        <x:f>IF(L419="","",L419-Dashboard!$B$4)</x:f>
      </x:c>
      <x:c r="N419" t="str">
        <x:f>IF(A419="","",IF(OR(LEN(B419)=0,LEN(C419)=0,LEN(F419)=0,LEN(I419)=0),"DADOS INCOMPLETOS",IF(COUNTIF(Colaboradores!$A$2:$A$500,C419)=0,"MATRÍCULA NÃO CADASTRADA",IF(P419="EPI NÃO CADASTRADO","EPI NÃO CADASTRADO",IF(ISNUMBER(I419),IF(AND(I419&gt;0,I419=INT(I419)),IF(L419="","VERIFIQUE DATA/INTERVALO",IF(B419&gt;Dashboard!$B$4,"ENTREGA FUTURA",IF(M419&lt;0,"TROCA ATRASADA",IF(M419&lt;=Dashboard!$D$4,"TROCAR EM BREVE","OK")))),"VERIFIQUE QUANTIDADE"),"VERIFIQUE QUANTIDADE")))))</x:f>
      </x:c>
      <x:c r="P419" s="6" t="str">
        <x:f>IF(A419="","",IFERROR(VLOOKUP(F419,EPIs!$A$2:$E$500,5,FALSE),"EPI NÃO CADASTRADO"))</x:f>
      </x:c>
    </x:row>
    <x:row r="420">
      <x:c r="B420" s="5"/>
      <x:c r="I420" s="6"/>
      <x:c r="L420" s="5" t="str">
        <x:f>IF(A420="","",IF(OR(LEN(B420)=0,LEN(F420)=0),"",IF(AND(ISNUMBER(B420),ISNUMBER(P420)),IF(AND(B420&gt;0,P420&gt;0,P420=INT(P420)),B420+P420,""),"")))</x:f>
      </x:c>
      <x:c r="M420" s="6" t="str">
        <x:f>IF(L420="","",L420-Dashboard!$B$4)</x:f>
      </x:c>
      <x:c r="N420" t="str">
        <x:f>IF(A420="","",IF(OR(LEN(B420)=0,LEN(C420)=0,LEN(F420)=0,LEN(I420)=0),"DADOS INCOMPLETOS",IF(COUNTIF(Colaboradores!$A$2:$A$500,C420)=0,"MATRÍCULA NÃO CADASTRADA",IF(P420="EPI NÃO CADASTRADO","EPI NÃO CADASTRADO",IF(ISNUMBER(I420),IF(AND(I420&gt;0,I420=INT(I420)),IF(L420="","VERIFIQUE DATA/INTERVALO",IF(B420&gt;Dashboard!$B$4,"ENTREGA FUTURA",IF(M420&lt;0,"TROCA ATRASADA",IF(M420&lt;=Dashboard!$D$4,"TROCAR EM BREVE","OK")))),"VERIFIQUE QUANTIDADE"),"VERIFIQUE QUANTIDADE")))))</x:f>
      </x:c>
      <x:c r="P420" s="6" t="str">
        <x:f>IF(A420="","",IFERROR(VLOOKUP(F420,EPIs!$A$2:$E$500,5,FALSE),"EPI NÃO CADASTRADO"))</x:f>
      </x:c>
    </x:row>
    <x:row r="421">
      <x:c r="B421" s="5"/>
      <x:c r="I421" s="6"/>
      <x:c r="L421" s="5" t="str">
        <x:f>IF(A421="","",IF(OR(LEN(B421)=0,LEN(F421)=0),"",IF(AND(ISNUMBER(B421),ISNUMBER(P421)),IF(AND(B421&gt;0,P421&gt;0,P421=INT(P421)),B421+P421,""),"")))</x:f>
      </x:c>
      <x:c r="M421" s="6" t="str">
        <x:f>IF(L421="","",L421-Dashboard!$B$4)</x:f>
      </x:c>
      <x:c r="N421" t="str">
        <x:f>IF(A421="","",IF(OR(LEN(B421)=0,LEN(C421)=0,LEN(F421)=0,LEN(I421)=0),"DADOS INCOMPLETOS",IF(COUNTIF(Colaboradores!$A$2:$A$500,C421)=0,"MATRÍCULA NÃO CADASTRADA",IF(P421="EPI NÃO CADASTRADO","EPI NÃO CADASTRADO",IF(ISNUMBER(I421),IF(AND(I421&gt;0,I421=INT(I421)),IF(L421="","VERIFIQUE DATA/INTERVALO",IF(B421&gt;Dashboard!$B$4,"ENTREGA FUTURA",IF(M421&lt;0,"TROCA ATRASADA",IF(M421&lt;=Dashboard!$D$4,"TROCAR EM BREVE","OK")))),"VERIFIQUE QUANTIDADE"),"VERIFIQUE QUANTIDADE")))))</x:f>
      </x:c>
      <x:c r="P421" s="6" t="str">
        <x:f>IF(A421="","",IFERROR(VLOOKUP(F421,EPIs!$A$2:$E$500,5,FALSE),"EPI NÃO CADASTRADO"))</x:f>
      </x:c>
    </x:row>
    <x:row r="422">
      <x:c r="B422" s="5"/>
      <x:c r="I422" s="6"/>
      <x:c r="L422" s="5" t="str">
        <x:f>IF(A422="","",IF(OR(LEN(B422)=0,LEN(F422)=0),"",IF(AND(ISNUMBER(B422),ISNUMBER(P422)),IF(AND(B422&gt;0,P422&gt;0,P422=INT(P422)),B422+P422,""),"")))</x:f>
      </x:c>
      <x:c r="M422" s="6" t="str">
        <x:f>IF(L422="","",L422-Dashboard!$B$4)</x:f>
      </x:c>
      <x:c r="N422" t="str">
        <x:f>IF(A422="","",IF(OR(LEN(B422)=0,LEN(C422)=0,LEN(F422)=0,LEN(I422)=0),"DADOS INCOMPLETOS",IF(COUNTIF(Colaboradores!$A$2:$A$500,C422)=0,"MATRÍCULA NÃO CADASTRADA",IF(P422="EPI NÃO CADASTRADO","EPI NÃO CADASTRADO",IF(ISNUMBER(I422),IF(AND(I422&gt;0,I422=INT(I422)),IF(L422="","VERIFIQUE DATA/INTERVALO",IF(B422&gt;Dashboard!$B$4,"ENTREGA FUTURA",IF(M422&lt;0,"TROCA ATRASADA",IF(M422&lt;=Dashboard!$D$4,"TROCAR EM BREVE","OK")))),"VERIFIQUE QUANTIDADE"),"VERIFIQUE QUANTIDADE")))))</x:f>
      </x:c>
      <x:c r="P422" s="6" t="str">
        <x:f>IF(A422="","",IFERROR(VLOOKUP(F422,EPIs!$A$2:$E$500,5,FALSE),"EPI NÃO CADASTRADO"))</x:f>
      </x:c>
    </x:row>
    <x:row r="423">
      <x:c r="B423" s="5"/>
      <x:c r="I423" s="6"/>
      <x:c r="L423" s="5" t="str">
        <x:f>IF(A423="","",IF(OR(LEN(B423)=0,LEN(F423)=0),"",IF(AND(ISNUMBER(B423),ISNUMBER(P423)),IF(AND(B423&gt;0,P423&gt;0,P423=INT(P423)),B423+P423,""),"")))</x:f>
      </x:c>
      <x:c r="M423" s="6" t="str">
        <x:f>IF(L423="","",L423-Dashboard!$B$4)</x:f>
      </x:c>
      <x:c r="N423" t="str">
        <x:f>IF(A423="","",IF(OR(LEN(B423)=0,LEN(C423)=0,LEN(F423)=0,LEN(I423)=0),"DADOS INCOMPLETOS",IF(COUNTIF(Colaboradores!$A$2:$A$500,C423)=0,"MATRÍCULA NÃO CADASTRADA",IF(P423="EPI NÃO CADASTRADO","EPI NÃO CADASTRADO",IF(ISNUMBER(I423),IF(AND(I423&gt;0,I423=INT(I423)),IF(L423="","VERIFIQUE DATA/INTERVALO",IF(B423&gt;Dashboard!$B$4,"ENTREGA FUTURA",IF(M423&lt;0,"TROCA ATRASADA",IF(M423&lt;=Dashboard!$D$4,"TROCAR EM BREVE","OK")))),"VERIFIQUE QUANTIDADE"),"VERIFIQUE QUANTIDADE")))))</x:f>
      </x:c>
      <x:c r="P423" s="6" t="str">
        <x:f>IF(A423="","",IFERROR(VLOOKUP(F423,EPIs!$A$2:$E$500,5,FALSE),"EPI NÃO CADASTRADO"))</x:f>
      </x:c>
    </x:row>
    <x:row r="424">
      <x:c r="B424" s="5"/>
      <x:c r="I424" s="6"/>
      <x:c r="L424" s="5" t="str">
        <x:f>IF(A424="","",IF(OR(LEN(B424)=0,LEN(F424)=0),"",IF(AND(ISNUMBER(B424),ISNUMBER(P424)),IF(AND(B424&gt;0,P424&gt;0,P424=INT(P424)),B424+P424,""),"")))</x:f>
      </x:c>
      <x:c r="M424" s="6" t="str">
        <x:f>IF(L424="","",L424-Dashboard!$B$4)</x:f>
      </x:c>
      <x:c r="N424" t="str">
        <x:f>IF(A424="","",IF(OR(LEN(B424)=0,LEN(C424)=0,LEN(F424)=0,LEN(I424)=0),"DADOS INCOMPLETOS",IF(COUNTIF(Colaboradores!$A$2:$A$500,C424)=0,"MATRÍCULA NÃO CADASTRADA",IF(P424="EPI NÃO CADASTRADO","EPI NÃO CADASTRADO",IF(ISNUMBER(I424),IF(AND(I424&gt;0,I424=INT(I424)),IF(L424="","VERIFIQUE DATA/INTERVALO",IF(B424&gt;Dashboard!$B$4,"ENTREGA FUTURA",IF(M424&lt;0,"TROCA ATRASADA",IF(M424&lt;=Dashboard!$D$4,"TROCAR EM BREVE","OK")))),"VERIFIQUE QUANTIDADE"),"VERIFIQUE QUANTIDADE")))))</x:f>
      </x:c>
      <x:c r="P424" s="6" t="str">
        <x:f>IF(A424="","",IFERROR(VLOOKUP(F424,EPIs!$A$2:$E$500,5,FALSE),"EPI NÃO CADASTRADO"))</x:f>
      </x:c>
    </x:row>
    <x:row r="425">
      <x:c r="B425" s="5"/>
      <x:c r="I425" s="6"/>
      <x:c r="L425" s="5" t="str">
        <x:f>IF(A425="","",IF(OR(LEN(B425)=0,LEN(F425)=0),"",IF(AND(ISNUMBER(B425),ISNUMBER(P425)),IF(AND(B425&gt;0,P425&gt;0,P425=INT(P425)),B425+P425,""),"")))</x:f>
      </x:c>
      <x:c r="M425" s="6" t="str">
        <x:f>IF(L425="","",L425-Dashboard!$B$4)</x:f>
      </x:c>
      <x:c r="N425" t="str">
        <x:f>IF(A425="","",IF(OR(LEN(B425)=0,LEN(C425)=0,LEN(F425)=0,LEN(I425)=0),"DADOS INCOMPLETOS",IF(COUNTIF(Colaboradores!$A$2:$A$500,C425)=0,"MATRÍCULA NÃO CADASTRADA",IF(P425="EPI NÃO CADASTRADO","EPI NÃO CADASTRADO",IF(ISNUMBER(I425),IF(AND(I425&gt;0,I425=INT(I425)),IF(L425="","VERIFIQUE DATA/INTERVALO",IF(B425&gt;Dashboard!$B$4,"ENTREGA FUTURA",IF(M425&lt;0,"TROCA ATRASADA",IF(M425&lt;=Dashboard!$D$4,"TROCAR EM BREVE","OK")))),"VERIFIQUE QUANTIDADE"),"VERIFIQUE QUANTIDADE")))))</x:f>
      </x:c>
      <x:c r="P425" s="6" t="str">
        <x:f>IF(A425="","",IFERROR(VLOOKUP(F425,EPIs!$A$2:$E$500,5,FALSE),"EPI NÃO CADASTRADO"))</x:f>
      </x:c>
    </x:row>
    <x:row r="426">
      <x:c r="B426" s="5"/>
      <x:c r="I426" s="6"/>
      <x:c r="L426" s="5" t="str">
        <x:f>IF(A426="","",IF(OR(LEN(B426)=0,LEN(F426)=0),"",IF(AND(ISNUMBER(B426),ISNUMBER(P426)),IF(AND(B426&gt;0,P426&gt;0,P426=INT(P426)),B426+P426,""),"")))</x:f>
      </x:c>
      <x:c r="M426" s="6" t="str">
        <x:f>IF(L426="","",L426-Dashboard!$B$4)</x:f>
      </x:c>
      <x:c r="N426" t="str">
        <x:f>IF(A426="","",IF(OR(LEN(B426)=0,LEN(C426)=0,LEN(F426)=0,LEN(I426)=0),"DADOS INCOMPLETOS",IF(COUNTIF(Colaboradores!$A$2:$A$500,C426)=0,"MATRÍCULA NÃO CADASTRADA",IF(P426="EPI NÃO CADASTRADO","EPI NÃO CADASTRADO",IF(ISNUMBER(I426),IF(AND(I426&gt;0,I426=INT(I426)),IF(L426="","VERIFIQUE DATA/INTERVALO",IF(B426&gt;Dashboard!$B$4,"ENTREGA FUTURA",IF(M426&lt;0,"TROCA ATRASADA",IF(M426&lt;=Dashboard!$D$4,"TROCAR EM BREVE","OK")))),"VERIFIQUE QUANTIDADE"),"VERIFIQUE QUANTIDADE")))))</x:f>
      </x:c>
      <x:c r="P426" s="6" t="str">
        <x:f>IF(A426="","",IFERROR(VLOOKUP(F426,EPIs!$A$2:$E$500,5,FALSE),"EPI NÃO CADASTRADO"))</x:f>
      </x:c>
    </x:row>
    <x:row r="427">
      <x:c r="B427" s="5"/>
      <x:c r="I427" s="6"/>
      <x:c r="L427" s="5" t="str">
        <x:f>IF(A427="","",IF(OR(LEN(B427)=0,LEN(F427)=0),"",IF(AND(ISNUMBER(B427),ISNUMBER(P427)),IF(AND(B427&gt;0,P427&gt;0,P427=INT(P427)),B427+P427,""),"")))</x:f>
      </x:c>
      <x:c r="M427" s="6" t="str">
        <x:f>IF(L427="","",L427-Dashboard!$B$4)</x:f>
      </x:c>
      <x:c r="N427" t="str">
        <x:f>IF(A427="","",IF(OR(LEN(B427)=0,LEN(C427)=0,LEN(F427)=0,LEN(I427)=0),"DADOS INCOMPLETOS",IF(COUNTIF(Colaboradores!$A$2:$A$500,C427)=0,"MATRÍCULA NÃO CADASTRADA",IF(P427="EPI NÃO CADASTRADO","EPI NÃO CADASTRADO",IF(ISNUMBER(I427),IF(AND(I427&gt;0,I427=INT(I427)),IF(L427="","VERIFIQUE DATA/INTERVALO",IF(B427&gt;Dashboard!$B$4,"ENTREGA FUTURA",IF(M427&lt;0,"TROCA ATRASADA",IF(M427&lt;=Dashboard!$D$4,"TROCAR EM BREVE","OK")))),"VERIFIQUE QUANTIDADE"),"VERIFIQUE QUANTIDADE")))))</x:f>
      </x:c>
      <x:c r="P427" s="6" t="str">
        <x:f>IF(A427="","",IFERROR(VLOOKUP(F427,EPIs!$A$2:$E$500,5,FALSE),"EPI NÃO CADASTRADO"))</x:f>
      </x:c>
    </x:row>
    <x:row r="428">
      <x:c r="B428" s="5"/>
      <x:c r="I428" s="6"/>
      <x:c r="L428" s="5" t="str">
        <x:f>IF(A428="","",IF(OR(LEN(B428)=0,LEN(F428)=0),"",IF(AND(ISNUMBER(B428),ISNUMBER(P428)),IF(AND(B428&gt;0,P428&gt;0,P428=INT(P428)),B428+P428,""),"")))</x:f>
      </x:c>
      <x:c r="M428" s="6" t="str">
        <x:f>IF(L428="","",L428-Dashboard!$B$4)</x:f>
      </x:c>
      <x:c r="N428" t="str">
        <x:f>IF(A428="","",IF(OR(LEN(B428)=0,LEN(C428)=0,LEN(F428)=0,LEN(I428)=0),"DADOS INCOMPLETOS",IF(COUNTIF(Colaboradores!$A$2:$A$500,C428)=0,"MATRÍCULA NÃO CADASTRADA",IF(P428="EPI NÃO CADASTRADO","EPI NÃO CADASTRADO",IF(ISNUMBER(I428),IF(AND(I428&gt;0,I428=INT(I428)),IF(L428="","VERIFIQUE DATA/INTERVALO",IF(B428&gt;Dashboard!$B$4,"ENTREGA FUTURA",IF(M428&lt;0,"TROCA ATRASADA",IF(M428&lt;=Dashboard!$D$4,"TROCAR EM BREVE","OK")))),"VERIFIQUE QUANTIDADE"),"VERIFIQUE QUANTIDADE")))))</x:f>
      </x:c>
      <x:c r="P428" s="6" t="str">
        <x:f>IF(A428="","",IFERROR(VLOOKUP(F428,EPIs!$A$2:$E$500,5,FALSE),"EPI NÃO CADASTRADO"))</x:f>
      </x:c>
    </x:row>
    <x:row r="429">
      <x:c r="B429" s="5"/>
      <x:c r="I429" s="6"/>
      <x:c r="L429" s="5" t="str">
        <x:f>IF(A429="","",IF(OR(LEN(B429)=0,LEN(F429)=0),"",IF(AND(ISNUMBER(B429),ISNUMBER(P429)),IF(AND(B429&gt;0,P429&gt;0,P429=INT(P429)),B429+P429,""),"")))</x:f>
      </x:c>
      <x:c r="M429" s="6" t="str">
        <x:f>IF(L429="","",L429-Dashboard!$B$4)</x:f>
      </x:c>
      <x:c r="N429" t="str">
        <x:f>IF(A429="","",IF(OR(LEN(B429)=0,LEN(C429)=0,LEN(F429)=0,LEN(I429)=0),"DADOS INCOMPLETOS",IF(COUNTIF(Colaboradores!$A$2:$A$500,C429)=0,"MATRÍCULA NÃO CADASTRADA",IF(P429="EPI NÃO CADASTRADO","EPI NÃO CADASTRADO",IF(ISNUMBER(I429),IF(AND(I429&gt;0,I429=INT(I429)),IF(L429="","VERIFIQUE DATA/INTERVALO",IF(B429&gt;Dashboard!$B$4,"ENTREGA FUTURA",IF(M429&lt;0,"TROCA ATRASADA",IF(M429&lt;=Dashboard!$D$4,"TROCAR EM BREVE","OK")))),"VERIFIQUE QUANTIDADE"),"VERIFIQUE QUANTIDADE")))))</x:f>
      </x:c>
      <x:c r="P429" s="6" t="str">
        <x:f>IF(A429="","",IFERROR(VLOOKUP(F429,EPIs!$A$2:$E$500,5,FALSE),"EPI NÃO CADASTRADO"))</x:f>
      </x:c>
    </x:row>
    <x:row r="430">
      <x:c r="B430" s="5"/>
      <x:c r="I430" s="6"/>
      <x:c r="L430" s="5" t="str">
        <x:f>IF(A430="","",IF(OR(LEN(B430)=0,LEN(F430)=0),"",IF(AND(ISNUMBER(B430),ISNUMBER(P430)),IF(AND(B430&gt;0,P430&gt;0,P430=INT(P430)),B430+P430,""),"")))</x:f>
      </x:c>
      <x:c r="M430" s="6" t="str">
        <x:f>IF(L430="","",L430-Dashboard!$B$4)</x:f>
      </x:c>
      <x:c r="N430" t="str">
        <x:f>IF(A430="","",IF(OR(LEN(B430)=0,LEN(C430)=0,LEN(F430)=0,LEN(I430)=0),"DADOS INCOMPLETOS",IF(COUNTIF(Colaboradores!$A$2:$A$500,C430)=0,"MATRÍCULA NÃO CADASTRADA",IF(P430="EPI NÃO CADASTRADO","EPI NÃO CADASTRADO",IF(ISNUMBER(I430),IF(AND(I430&gt;0,I430=INT(I430)),IF(L430="","VERIFIQUE DATA/INTERVALO",IF(B430&gt;Dashboard!$B$4,"ENTREGA FUTURA",IF(M430&lt;0,"TROCA ATRASADA",IF(M430&lt;=Dashboard!$D$4,"TROCAR EM BREVE","OK")))),"VERIFIQUE QUANTIDADE"),"VERIFIQUE QUANTIDADE")))))</x:f>
      </x:c>
      <x:c r="P430" s="6" t="str">
        <x:f>IF(A430="","",IFERROR(VLOOKUP(F430,EPIs!$A$2:$E$500,5,FALSE),"EPI NÃO CADASTRADO"))</x:f>
      </x:c>
    </x:row>
    <x:row r="431">
      <x:c r="B431" s="5"/>
      <x:c r="I431" s="6"/>
      <x:c r="L431" s="5" t="str">
        <x:f>IF(A431="","",IF(OR(LEN(B431)=0,LEN(F431)=0),"",IF(AND(ISNUMBER(B431),ISNUMBER(P431)),IF(AND(B431&gt;0,P431&gt;0,P431=INT(P431)),B431+P431,""),"")))</x:f>
      </x:c>
      <x:c r="M431" s="6" t="str">
        <x:f>IF(L431="","",L431-Dashboard!$B$4)</x:f>
      </x:c>
      <x:c r="N431" t="str">
        <x:f>IF(A431="","",IF(OR(LEN(B431)=0,LEN(C431)=0,LEN(F431)=0,LEN(I431)=0),"DADOS INCOMPLETOS",IF(COUNTIF(Colaboradores!$A$2:$A$500,C431)=0,"MATRÍCULA NÃO CADASTRADA",IF(P431="EPI NÃO CADASTRADO","EPI NÃO CADASTRADO",IF(ISNUMBER(I431),IF(AND(I431&gt;0,I431=INT(I431)),IF(L431="","VERIFIQUE DATA/INTERVALO",IF(B431&gt;Dashboard!$B$4,"ENTREGA FUTURA",IF(M431&lt;0,"TROCA ATRASADA",IF(M431&lt;=Dashboard!$D$4,"TROCAR EM BREVE","OK")))),"VERIFIQUE QUANTIDADE"),"VERIFIQUE QUANTIDADE")))))</x:f>
      </x:c>
      <x:c r="P431" s="6" t="str">
        <x:f>IF(A431="","",IFERROR(VLOOKUP(F431,EPIs!$A$2:$E$500,5,FALSE),"EPI NÃO CADASTRADO"))</x:f>
      </x:c>
    </x:row>
    <x:row r="432">
      <x:c r="B432" s="5"/>
      <x:c r="I432" s="6"/>
      <x:c r="L432" s="5" t="str">
        <x:f>IF(A432="","",IF(OR(LEN(B432)=0,LEN(F432)=0),"",IF(AND(ISNUMBER(B432),ISNUMBER(P432)),IF(AND(B432&gt;0,P432&gt;0,P432=INT(P432)),B432+P432,""),"")))</x:f>
      </x:c>
      <x:c r="M432" s="6" t="str">
        <x:f>IF(L432="","",L432-Dashboard!$B$4)</x:f>
      </x:c>
      <x:c r="N432" t="str">
        <x:f>IF(A432="","",IF(OR(LEN(B432)=0,LEN(C432)=0,LEN(F432)=0,LEN(I432)=0),"DADOS INCOMPLETOS",IF(COUNTIF(Colaboradores!$A$2:$A$500,C432)=0,"MATRÍCULA NÃO CADASTRADA",IF(P432="EPI NÃO CADASTRADO","EPI NÃO CADASTRADO",IF(ISNUMBER(I432),IF(AND(I432&gt;0,I432=INT(I432)),IF(L432="","VERIFIQUE DATA/INTERVALO",IF(B432&gt;Dashboard!$B$4,"ENTREGA FUTURA",IF(M432&lt;0,"TROCA ATRASADA",IF(M432&lt;=Dashboard!$D$4,"TROCAR EM BREVE","OK")))),"VERIFIQUE QUANTIDADE"),"VERIFIQUE QUANTIDADE")))))</x:f>
      </x:c>
      <x:c r="P432" s="6" t="str">
        <x:f>IF(A432="","",IFERROR(VLOOKUP(F432,EPIs!$A$2:$E$500,5,FALSE),"EPI NÃO CADASTRADO"))</x:f>
      </x:c>
    </x:row>
    <x:row r="433">
      <x:c r="B433" s="5"/>
      <x:c r="I433" s="6"/>
      <x:c r="L433" s="5" t="str">
        <x:f>IF(A433="","",IF(OR(LEN(B433)=0,LEN(F433)=0),"",IF(AND(ISNUMBER(B433),ISNUMBER(P433)),IF(AND(B433&gt;0,P433&gt;0,P433=INT(P433)),B433+P433,""),"")))</x:f>
      </x:c>
      <x:c r="M433" s="6" t="str">
        <x:f>IF(L433="","",L433-Dashboard!$B$4)</x:f>
      </x:c>
      <x:c r="N433" t="str">
        <x:f>IF(A433="","",IF(OR(LEN(B433)=0,LEN(C433)=0,LEN(F433)=0,LEN(I433)=0),"DADOS INCOMPLETOS",IF(COUNTIF(Colaboradores!$A$2:$A$500,C433)=0,"MATRÍCULA NÃO CADASTRADA",IF(P433="EPI NÃO CADASTRADO","EPI NÃO CADASTRADO",IF(ISNUMBER(I433),IF(AND(I433&gt;0,I433=INT(I433)),IF(L433="","VERIFIQUE DATA/INTERVALO",IF(B433&gt;Dashboard!$B$4,"ENTREGA FUTURA",IF(M433&lt;0,"TROCA ATRASADA",IF(M433&lt;=Dashboard!$D$4,"TROCAR EM BREVE","OK")))),"VERIFIQUE QUANTIDADE"),"VERIFIQUE QUANTIDADE")))))</x:f>
      </x:c>
      <x:c r="P433" s="6" t="str">
        <x:f>IF(A433="","",IFERROR(VLOOKUP(F433,EPIs!$A$2:$E$500,5,FALSE),"EPI NÃO CADASTRADO"))</x:f>
      </x:c>
    </x:row>
    <x:row r="434">
      <x:c r="B434" s="5"/>
      <x:c r="I434" s="6"/>
      <x:c r="L434" s="5" t="str">
        <x:f>IF(A434="","",IF(OR(LEN(B434)=0,LEN(F434)=0),"",IF(AND(ISNUMBER(B434),ISNUMBER(P434)),IF(AND(B434&gt;0,P434&gt;0,P434=INT(P434)),B434+P434,""),"")))</x:f>
      </x:c>
      <x:c r="M434" s="6" t="str">
        <x:f>IF(L434="","",L434-Dashboard!$B$4)</x:f>
      </x:c>
      <x:c r="N434" t="str">
        <x:f>IF(A434="","",IF(OR(LEN(B434)=0,LEN(C434)=0,LEN(F434)=0,LEN(I434)=0),"DADOS INCOMPLETOS",IF(COUNTIF(Colaboradores!$A$2:$A$500,C434)=0,"MATRÍCULA NÃO CADASTRADA",IF(P434="EPI NÃO CADASTRADO","EPI NÃO CADASTRADO",IF(ISNUMBER(I434),IF(AND(I434&gt;0,I434=INT(I434)),IF(L434="","VERIFIQUE DATA/INTERVALO",IF(B434&gt;Dashboard!$B$4,"ENTREGA FUTURA",IF(M434&lt;0,"TROCA ATRASADA",IF(M434&lt;=Dashboard!$D$4,"TROCAR EM BREVE","OK")))),"VERIFIQUE QUANTIDADE"),"VERIFIQUE QUANTIDADE")))))</x:f>
      </x:c>
      <x:c r="P434" s="6" t="str">
        <x:f>IF(A434="","",IFERROR(VLOOKUP(F434,EPIs!$A$2:$E$500,5,FALSE),"EPI NÃO CADASTRADO"))</x:f>
      </x:c>
    </x:row>
    <x:row r="435">
      <x:c r="B435" s="5"/>
      <x:c r="I435" s="6"/>
      <x:c r="L435" s="5" t="str">
        <x:f>IF(A435="","",IF(OR(LEN(B435)=0,LEN(F435)=0),"",IF(AND(ISNUMBER(B435),ISNUMBER(P435)),IF(AND(B435&gt;0,P435&gt;0,P435=INT(P435)),B435+P435,""),"")))</x:f>
      </x:c>
      <x:c r="M435" s="6" t="str">
        <x:f>IF(L435="","",L435-Dashboard!$B$4)</x:f>
      </x:c>
      <x:c r="N435" t="str">
        <x:f>IF(A435="","",IF(OR(LEN(B435)=0,LEN(C435)=0,LEN(F435)=0,LEN(I435)=0),"DADOS INCOMPLETOS",IF(COUNTIF(Colaboradores!$A$2:$A$500,C435)=0,"MATRÍCULA NÃO CADASTRADA",IF(P435="EPI NÃO CADASTRADO","EPI NÃO CADASTRADO",IF(ISNUMBER(I435),IF(AND(I435&gt;0,I435=INT(I435)),IF(L435="","VERIFIQUE DATA/INTERVALO",IF(B435&gt;Dashboard!$B$4,"ENTREGA FUTURA",IF(M435&lt;0,"TROCA ATRASADA",IF(M435&lt;=Dashboard!$D$4,"TROCAR EM BREVE","OK")))),"VERIFIQUE QUANTIDADE"),"VERIFIQUE QUANTIDADE")))))</x:f>
      </x:c>
      <x:c r="P435" s="6" t="str">
        <x:f>IF(A435="","",IFERROR(VLOOKUP(F435,EPIs!$A$2:$E$500,5,FALSE),"EPI NÃO CADASTRADO"))</x:f>
      </x:c>
    </x:row>
    <x:row r="436">
      <x:c r="B436" s="5"/>
      <x:c r="I436" s="6"/>
      <x:c r="L436" s="5" t="str">
        <x:f>IF(A436="","",IF(OR(LEN(B436)=0,LEN(F436)=0),"",IF(AND(ISNUMBER(B436),ISNUMBER(P436)),IF(AND(B436&gt;0,P436&gt;0,P436=INT(P436)),B436+P436,""),"")))</x:f>
      </x:c>
      <x:c r="M436" s="6" t="str">
        <x:f>IF(L436="","",L436-Dashboard!$B$4)</x:f>
      </x:c>
      <x:c r="N436" t="str">
        <x:f>IF(A436="","",IF(OR(LEN(B436)=0,LEN(C436)=0,LEN(F436)=0,LEN(I436)=0),"DADOS INCOMPLETOS",IF(COUNTIF(Colaboradores!$A$2:$A$500,C436)=0,"MATRÍCULA NÃO CADASTRADA",IF(P436="EPI NÃO CADASTRADO","EPI NÃO CADASTRADO",IF(ISNUMBER(I436),IF(AND(I436&gt;0,I436=INT(I436)),IF(L436="","VERIFIQUE DATA/INTERVALO",IF(B436&gt;Dashboard!$B$4,"ENTREGA FUTURA",IF(M436&lt;0,"TROCA ATRASADA",IF(M436&lt;=Dashboard!$D$4,"TROCAR EM BREVE","OK")))),"VERIFIQUE QUANTIDADE"),"VERIFIQUE QUANTIDADE")))))</x:f>
      </x:c>
      <x:c r="P436" s="6" t="str">
        <x:f>IF(A436="","",IFERROR(VLOOKUP(F436,EPIs!$A$2:$E$500,5,FALSE),"EPI NÃO CADASTRADO"))</x:f>
      </x:c>
    </x:row>
    <x:row r="437">
      <x:c r="B437" s="5"/>
      <x:c r="I437" s="6"/>
      <x:c r="L437" s="5" t="str">
        <x:f>IF(A437="","",IF(OR(LEN(B437)=0,LEN(F437)=0),"",IF(AND(ISNUMBER(B437),ISNUMBER(P437)),IF(AND(B437&gt;0,P437&gt;0,P437=INT(P437)),B437+P437,""),"")))</x:f>
      </x:c>
      <x:c r="M437" s="6" t="str">
        <x:f>IF(L437="","",L437-Dashboard!$B$4)</x:f>
      </x:c>
      <x:c r="N437" t="str">
        <x:f>IF(A437="","",IF(OR(LEN(B437)=0,LEN(C437)=0,LEN(F437)=0,LEN(I437)=0),"DADOS INCOMPLETOS",IF(COUNTIF(Colaboradores!$A$2:$A$500,C437)=0,"MATRÍCULA NÃO CADASTRADA",IF(P437="EPI NÃO CADASTRADO","EPI NÃO CADASTRADO",IF(ISNUMBER(I437),IF(AND(I437&gt;0,I437=INT(I437)),IF(L437="","VERIFIQUE DATA/INTERVALO",IF(B437&gt;Dashboard!$B$4,"ENTREGA FUTURA",IF(M437&lt;0,"TROCA ATRASADA",IF(M437&lt;=Dashboard!$D$4,"TROCAR EM BREVE","OK")))),"VERIFIQUE QUANTIDADE"),"VERIFIQUE QUANTIDADE")))))</x:f>
      </x:c>
      <x:c r="P437" s="6" t="str">
        <x:f>IF(A437="","",IFERROR(VLOOKUP(F437,EPIs!$A$2:$E$500,5,FALSE),"EPI NÃO CADASTRADO"))</x:f>
      </x:c>
    </x:row>
    <x:row r="438">
      <x:c r="B438" s="5"/>
      <x:c r="I438" s="6"/>
      <x:c r="L438" s="5" t="str">
        <x:f>IF(A438="","",IF(OR(LEN(B438)=0,LEN(F438)=0),"",IF(AND(ISNUMBER(B438),ISNUMBER(P438)),IF(AND(B438&gt;0,P438&gt;0,P438=INT(P438)),B438+P438,""),"")))</x:f>
      </x:c>
      <x:c r="M438" s="6" t="str">
        <x:f>IF(L438="","",L438-Dashboard!$B$4)</x:f>
      </x:c>
      <x:c r="N438" t="str">
        <x:f>IF(A438="","",IF(OR(LEN(B438)=0,LEN(C438)=0,LEN(F438)=0,LEN(I438)=0),"DADOS INCOMPLETOS",IF(COUNTIF(Colaboradores!$A$2:$A$500,C438)=0,"MATRÍCULA NÃO CADASTRADA",IF(P438="EPI NÃO CADASTRADO","EPI NÃO CADASTRADO",IF(ISNUMBER(I438),IF(AND(I438&gt;0,I438=INT(I438)),IF(L438="","VERIFIQUE DATA/INTERVALO",IF(B438&gt;Dashboard!$B$4,"ENTREGA FUTURA",IF(M438&lt;0,"TROCA ATRASADA",IF(M438&lt;=Dashboard!$D$4,"TROCAR EM BREVE","OK")))),"VERIFIQUE QUANTIDADE"),"VERIFIQUE QUANTIDADE")))))</x:f>
      </x:c>
      <x:c r="P438" s="6" t="str">
        <x:f>IF(A438="","",IFERROR(VLOOKUP(F438,EPIs!$A$2:$E$500,5,FALSE),"EPI NÃO CADASTRADO"))</x:f>
      </x:c>
    </x:row>
    <x:row r="439">
      <x:c r="B439" s="5"/>
      <x:c r="I439" s="6"/>
      <x:c r="L439" s="5" t="str">
        <x:f>IF(A439="","",IF(OR(LEN(B439)=0,LEN(F439)=0),"",IF(AND(ISNUMBER(B439),ISNUMBER(P439)),IF(AND(B439&gt;0,P439&gt;0,P439=INT(P439)),B439+P439,""),"")))</x:f>
      </x:c>
      <x:c r="M439" s="6" t="str">
        <x:f>IF(L439="","",L439-Dashboard!$B$4)</x:f>
      </x:c>
      <x:c r="N439" t="str">
        <x:f>IF(A439="","",IF(OR(LEN(B439)=0,LEN(C439)=0,LEN(F439)=0,LEN(I439)=0),"DADOS INCOMPLETOS",IF(COUNTIF(Colaboradores!$A$2:$A$500,C439)=0,"MATRÍCULA NÃO CADASTRADA",IF(P439="EPI NÃO CADASTRADO","EPI NÃO CADASTRADO",IF(ISNUMBER(I439),IF(AND(I439&gt;0,I439=INT(I439)),IF(L439="","VERIFIQUE DATA/INTERVALO",IF(B439&gt;Dashboard!$B$4,"ENTREGA FUTURA",IF(M439&lt;0,"TROCA ATRASADA",IF(M439&lt;=Dashboard!$D$4,"TROCAR EM BREVE","OK")))),"VERIFIQUE QUANTIDADE"),"VERIFIQUE QUANTIDADE")))))</x:f>
      </x:c>
      <x:c r="P439" s="6" t="str">
        <x:f>IF(A439="","",IFERROR(VLOOKUP(F439,EPIs!$A$2:$E$500,5,FALSE),"EPI NÃO CADASTRADO"))</x:f>
      </x:c>
    </x:row>
    <x:row r="440">
      <x:c r="B440" s="5"/>
      <x:c r="I440" s="6"/>
      <x:c r="L440" s="5" t="str">
        <x:f>IF(A440="","",IF(OR(LEN(B440)=0,LEN(F440)=0),"",IF(AND(ISNUMBER(B440),ISNUMBER(P440)),IF(AND(B440&gt;0,P440&gt;0,P440=INT(P440)),B440+P440,""),"")))</x:f>
      </x:c>
      <x:c r="M440" s="6" t="str">
        <x:f>IF(L440="","",L440-Dashboard!$B$4)</x:f>
      </x:c>
      <x:c r="N440" t="str">
        <x:f>IF(A440="","",IF(OR(LEN(B440)=0,LEN(C440)=0,LEN(F440)=0,LEN(I440)=0),"DADOS INCOMPLETOS",IF(COUNTIF(Colaboradores!$A$2:$A$500,C440)=0,"MATRÍCULA NÃO CADASTRADA",IF(P440="EPI NÃO CADASTRADO","EPI NÃO CADASTRADO",IF(ISNUMBER(I440),IF(AND(I440&gt;0,I440=INT(I440)),IF(L440="","VERIFIQUE DATA/INTERVALO",IF(B440&gt;Dashboard!$B$4,"ENTREGA FUTURA",IF(M440&lt;0,"TROCA ATRASADA",IF(M440&lt;=Dashboard!$D$4,"TROCAR EM BREVE","OK")))),"VERIFIQUE QUANTIDADE"),"VERIFIQUE QUANTIDADE")))))</x:f>
      </x:c>
      <x:c r="P440" s="6" t="str">
        <x:f>IF(A440="","",IFERROR(VLOOKUP(F440,EPIs!$A$2:$E$500,5,FALSE),"EPI NÃO CADASTRADO"))</x:f>
      </x:c>
    </x:row>
    <x:row r="441">
      <x:c r="B441" s="5"/>
      <x:c r="I441" s="6"/>
      <x:c r="L441" s="5" t="str">
        <x:f>IF(A441="","",IF(OR(LEN(B441)=0,LEN(F441)=0),"",IF(AND(ISNUMBER(B441),ISNUMBER(P441)),IF(AND(B441&gt;0,P441&gt;0,P441=INT(P441)),B441+P441,""),"")))</x:f>
      </x:c>
      <x:c r="M441" s="6" t="str">
        <x:f>IF(L441="","",L441-Dashboard!$B$4)</x:f>
      </x:c>
      <x:c r="N441" t="str">
        <x:f>IF(A441="","",IF(OR(LEN(B441)=0,LEN(C441)=0,LEN(F441)=0,LEN(I441)=0),"DADOS INCOMPLETOS",IF(COUNTIF(Colaboradores!$A$2:$A$500,C441)=0,"MATRÍCULA NÃO CADASTRADA",IF(P441="EPI NÃO CADASTRADO","EPI NÃO CADASTRADO",IF(ISNUMBER(I441),IF(AND(I441&gt;0,I441=INT(I441)),IF(L441="","VERIFIQUE DATA/INTERVALO",IF(B441&gt;Dashboard!$B$4,"ENTREGA FUTURA",IF(M441&lt;0,"TROCA ATRASADA",IF(M441&lt;=Dashboard!$D$4,"TROCAR EM BREVE","OK")))),"VERIFIQUE QUANTIDADE"),"VERIFIQUE QUANTIDADE")))))</x:f>
      </x:c>
      <x:c r="P441" s="6" t="str">
        <x:f>IF(A441="","",IFERROR(VLOOKUP(F441,EPIs!$A$2:$E$500,5,FALSE),"EPI NÃO CADASTRADO"))</x:f>
      </x:c>
    </x:row>
    <x:row r="442">
      <x:c r="B442" s="5"/>
      <x:c r="I442" s="6"/>
      <x:c r="L442" s="5" t="str">
        <x:f>IF(A442="","",IF(OR(LEN(B442)=0,LEN(F442)=0),"",IF(AND(ISNUMBER(B442),ISNUMBER(P442)),IF(AND(B442&gt;0,P442&gt;0,P442=INT(P442)),B442+P442,""),"")))</x:f>
      </x:c>
      <x:c r="M442" s="6" t="str">
        <x:f>IF(L442="","",L442-Dashboard!$B$4)</x:f>
      </x:c>
      <x:c r="N442" t="str">
        <x:f>IF(A442="","",IF(OR(LEN(B442)=0,LEN(C442)=0,LEN(F442)=0,LEN(I442)=0),"DADOS INCOMPLETOS",IF(COUNTIF(Colaboradores!$A$2:$A$500,C442)=0,"MATRÍCULA NÃO CADASTRADA",IF(P442="EPI NÃO CADASTRADO","EPI NÃO CADASTRADO",IF(ISNUMBER(I442),IF(AND(I442&gt;0,I442=INT(I442)),IF(L442="","VERIFIQUE DATA/INTERVALO",IF(B442&gt;Dashboard!$B$4,"ENTREGA FUTURA",IF(M442&lt;0,"TROCA ATRASADA",IF(M442&lt;=Dashboard!$D$4,"TROCAR EM BREVE","OK")))),"VERIFIQUE QUANTIDADE"),"VERIFIQUE QUANTIDADE")))))</x:f>
      </x:c>
      <x:c r="P442" s="6" t="str">
        <x:f>IF(A442="","",IFERROR(VLOOKUP(F442,EPIs!$A$2:$E$500,5,FALSE),"EPI NÃO CADASTRADO"))</x:f>
      </x:c>
    </x:row>
    <x:row r="443">
      <x:c r="B443" s="5"/>
      <x:c r="I443" s="6"/>
      <x:c r="L443" s="5" t="str">
        <x:f>IF(A443="","",IF(OR(LEN(B443)=0,LEN(F443)=0),"",IF(AND(ISNUMBER(B443),ISNUMBER(P443)),IF(AND(B443&gt;0,P443&gt;0,P443=INT(P443)),B443+P443,""),"")))</x:f>
      </x:c>
      <x:c r="M443" s="6" t="str">
        <x:f>IF(L443="","",L443-Dashboard!$B$4)</x:f>
      </x:c>
      <x:c r="N443" t="str">
        <x:f>IF(A443="","",IF(OR(LEN(B443)=0,LEN(C443)=0,LEN(F443)=0,LEN(I443)=0),"DADOS INCOMPLETOS",IF(COUNTIF(Colaboradores!$A$2:$A$500,C443)=0,"MATRÍCULA NÃO CADASTRADA",IF(P443="EPI NÃO CADASTRADO","EPI NÃO CADASTRADO",IF(ISNUMBER(I443),IF(AND(I443&gt;0,I443=INT(I443)),IF(L443="","VERIFIQUE DATA/INTERVALO",IF(B443&gt;Dashboard!$B$4,"ENTREGA FUTURA",IF(M443&lt;0,"TROCA ATRASADA",IF(M443&lt;=Dashboard!$D$4,"TROCAR EM BREVE","OK")))),"VERIFIQUE QUANTIDADE"),"VERIFIQUE QUANTIDADE")))))</x:f>
      </x:c>
      <x:c r="P443" s="6" t="str">
        <x:f>IF(A443="","",IFERROR(VLOOKUP(F443,EPIs!$A$2:$E$500,5,FALSE),"EPI NÃO CADASTRADO"))</x:f>
      </x:c>
    </x:row>
    <x:row r="444">
      <x:c r="B444" s="5"/>
      <x:c r="I444" s="6"/>
      <x:c r="L444" s="5" t="str">
        <x:f>IF(A444="","",IF(OR(LEN(B444)=0,LEN(F444)=0),"",IF(AND(ISNUMBER(B444),ISNUMBER(P444)),IF(AND(B444&gt;0,P444&gt;0,P444=INT(P444)),B444+P444,""),"")))</x:f>
      </x:c>
      <x:c r="M444" s="6" t="str">
        <x:f>IF(L444="","",L444-Dashboard!$B$4)</x:f>
      </x:c>
      <x:c r="N444" t="str">
        <x:f>IF(A444="","",IF(OR(LEN(B444)=0,LEN(C444)=0,LEN(F444)=0,LEN(I444)=0),"DADOS INCOMPLETOS",IF(COUNTIF(Colaboradores!$A$2:$A$500,C444)=0,"MATRÍCULA NÃO CADASTRADA",IF(P444="EPI NÃO CADASTRADO","EPI NÃO CADASTRADO",IF(ISNUMBER(I444),IF(AND(I444&gt;0,I444=INT(I444)),IF(L444="","VERIFIQUE DATA/INTERVALO",IF(B444&gt;Dashboard!$B$4,"ENTREGA FUTURA",IF(M444&lt;0,"TROCA ATRASADA",IF(M444&lt;=Dashboard!$D$4,"TROCAR EM BREVE","OK")))),"VERIFIQUE QUANTIDADE"),"VERIFIQUE QUANTIDADE")))))</x:f>
      </x:c>
      <x:c r="P444" s="6" t="str">
        <x:f>IF(A444="","",IFERROR(VLOOKUP(F444,EPIs!$A$2:$E$500,5,FALSE),"EPI NÃO CADASTRADO"))</x:f>
      </x:c>
    </x:row>
    <x:row r="445">
      <x:c r="B445" s="5"/>
      <x:c r="I445" s="6"/>
      <x:c r="L445" s="5" t="str">
        <x:f>IF(A445="","",IF(OR(LEN(B445)=0,LEN(F445)=0),"",IF(AND(ISNUMBER(B445),ISNUMBER(P445)),IF(AND(B445&gt;0,P445&gt;0,P445=INT(P445)),B445+P445,""),"")))</x:f>
      </x:c>
      <x:c r="M445" s="6" t="str">
        <x:f>IF(L445="","",L445-Dashboard!$B$4)</x:f>
      </x:c>
      <x:c r="N445" t="str">
        <x:f>IF(A445="","",IF(OR(LEN(B445)=0,LEN(C445)=0,LEN(F445)=0,LEN(I445)=0),"DADOS INCOMPLETOS",IF(COUNTIF(Colaboradores!$A$2:$A$500,C445)=0,"MATRÍCULA NÃO CADASTRADA",IF(P445="EPI NÃO CADASTRADO","EPI NÃO CADASTRADO",IF(ISNUMBER(I445),IF(AND(I445&gt;0,I445=INT(I445)),IF(L445="","VERIFIQUE DATA/INTERVALO",IF(B445&gt;Dashboard!$B$4,"ENTREGA FUTURA",IF(M445&lt;0,"TROCA ATRASADA",IF(M445&lt;=Dashboard!$D$4,"TROCAR EM BREVE","OK")))),"VERIFIQUE QUANTIDADE"),"VERIFIQUE QUANTIDADE")))))</x:f>
      </x:c>
      <x:c r="P445" s="6" t="str">
        <x:f>IF(A445="","",IFERROR(VLOOKUP(F445,EPIs!$A$2:$E$500,5,FALSE),"EPI NÃO CADASTRADO"))</x:f>
      </x:c>
    </x:row>
    <x:row r="446">
      <x:c r="B446" s="5"/>
      <x:c r="I446" s="6"/>
      <x:c r="L446" s="5" t="str">
        <x:f>IF(A446="","",IF(OR(LEN(B446)=0,LEN(F446)=0),"",IF(AND(ISNUMBER(B446),ISNUMBER(P446)),IF(AND(B446&gt;0,P446&gt;0,P446=INT(P446)),B446+P446,""),"")))</x:f>
      </x:c>
      <x:c r="M446" s="6" t="str">
        <x:f>IF(L446="","",L446-Dashboard!$B$4)</x:f>
      </x:c>
      <x:c r="N446" t="str">
        <x:f>IF(A446="","",IF(OR(LEN(B446)=0,LEN(C446)=0,LEN(F446)=0,LEN(I446)=0),"DADOS INCOMPLETOS",IF(COUNTIF(Colaboradores!$A$2:$A$500,C446)=0,"MATRÍCULA NÃO CADASTRADA",IF(P446="EPI NÃO CADASTRADO","EPI NÃO CADASTRADO",IF(ISNUMBER(I446),IF(AND(I446&gt;0,I446=INT(I446)),IF(L446="","VERIFIQUE DATA/INTERVALO",IF(B446&gt;Dashboard!$B$4,"ENTREGA FUTURA",IF(M446&lt;0,"TROCA ATRASADA",IF(M446&lt;=Dashboard!$D$4,"TROCAR EM BREVE","OK")))),"VERIFIQUE QUANTIDADE"),"VERIFIQUE QUANTIDADE")))))</x:f>
      </x:c>
      <x:c r="P446" s="6" t="str">
        <x:f>IF(A446="","",IFERROR(VLOOKUP(F446,EPIs!$A$2:$E$500,5,FALSE),"EPI NÃO CADASTRADO"))</x:f>
      </x:c>
    </x:row>
    <x:row r="447">
      <x:c r="B447" s="5"/>
      <x:c r="I447" s="6"/>
      <x:c r="L447" s="5" t="str">
        <x:f>IF(A447="","",IF(OR(LEN(B447)=0,LEN(F447)=0),"",IF(AND(ISNUMBER(B447),ISNUMBER(P447)),IF(AND(B447&gt;0,P447&gt;0,P447=INT(P447)),B447+P447,""),"")))</x:f>
      </x:c>
      <x:c r="M447" s="6" t="str">
        <x:f>IF(L447="","",L447-Dashboard!$B$4)</x:f>
      </x:c>
      <x:c r="N447" t="str">
        <x:f>IF(A447="","",IF(OR(LEN(B447)=0,LEN(C447)=0,LEN(F447)=0,LEN(I447)=0),"DADOS INCOMPLETOS",IF(COUNTIF(Colaboradores!$A$2:$A$500,C447)=0,"MATRÍCULA NÃO CADASTRADA",IF(P447="EPI NÃO CADASTRADO","EPI NÃO CADASTRADO",IF(ISNUMBER(I447),IF(AND(I447&gt;0,I447=INT(I447)),IF(L447="","VERIFIQUE DATA/INTERVALO",IF(B447&gt;Dashboard!$B$4,"ENTREGA FUTURA",IF(M447&lt;0,"TROCA ATRASADA",IF(M447&lt;=Dashboard!$D$4,"TROCAR EM BREVE","OK")))),"VERIFIQUE QUANTIDADE"),"VERIFIQUE QUANTIDADE")))))</x:f>
      </x:c>
      <x:c r="P447" s="6" t="str">
        <x:f>IF(A447="","",IFERROR(VLOOKUP(F447,EPIs!$A$2:$E$500,5,FALSE),"EPI NÃO CADASTRADO"))</x:f>
      </x:c>
    </x:row>
    <x:row r="448">
      <x:c r="B448" s="5"/>
      <x:c r="I448" s="6"/>
      <x:c r="L448" s="5" t="str">
        <x:f>IF(A448="","",IF(OR(LEN(B448)=0,LEN(F448)=0),"",IF(AND(ISNUMBER(B448),ISNUMBER(P448)),IF(AND(B448&gt;0,P448&gt;0,P448=INT(P448)),B448+P448,""),"")))</x:f>
      </x:c>
      <x:c r="M448" s="6" t="str">
        <x:f>IF(L448="","",L448-Dashboard!$B$4)</x:f>
      </x:c>
      <x:c r="N448" t="str">
        <x:f>IF(A448="","",IF(OR(LEN(B448)=0,LEN(C448)=0,LEN(F448)=0,LEN(I448)=0),"DADOS INCOMPLETOS",IF(COUNTIF(Colaboradores!$A$2:$A$500,C448)=0,"MATRÍCULA NÃO CADASTRADA",IF(P448="EPI NÃO CADASTRADO","EPI NÃO CADASTRADO",IF(ISNUMBER(I448),IF(AND(I448&gt;0,I448=INT(I448)),IF(L448="","VERIFIQUE DATA/INTERVALO",IF(B448&gt;Dashboard!$B$4,"ENTREGA FUTURA",IF(M448&lt;0,"TROCA ATRASADA",IF(M448&lt;=Dashboard!$D$4,"TROCAR EM BREVE","OK")))),"VERIFIQUE QUANTIDADE"),"VERIFIQUE QUANTIDADE")))))</x:f>
      </x:c>
      <x:c r="P448" s="6" t="str">
        <x:f>IF(A448="","",IFERROR(VLOOKUP(F448,EPIs!$A$2:$E$500,5,FALSE),"EPI NÃO CADASTRADO"))</x:f>
      </x:c>
    </x:row>
    <x:row r="449">
      <x:c r="B449" s="5"/>
      <x:c r="I449" s="6"/>
      <x:c r="L449" s="5" t="str">
        <x:f>IF(A449="","",IF(OR(LEN(B449)=0,LEN(F449)=0),"",IF(AND(ISNUMBER(B449),ISNUMBER(P449)),IF(AND(B449&gt;0,P449&gt;0,P449=INT(P449)),B449+P449,""),"")))</x:f>
      </x:c>
      <x:c r="M449" s="6" t="str">
        <x:f>IF(L449="","",L449-Dashboard!$B$4)</x:f>
      </x:c>
      <x:c r="N449" t="str">
        <x:f>IF(A449="","",IF(OR(LEN(B449)=0,LEN(C449)=0,LEN(F449)=0,LEN(I449)=0),"DADOS INCOMPLETOS",IF(COUNTIF(Colaboradores!$A$2:$A$500,C449)=0,"MATRÍCULA NÃO CADASTRADA",IF(P449="EPI NÃO CADASTRADO","EPI NÃO CADASTRADO",IF(ISNUMBER(I449),IF(AND(I449&gt;0,I449=INT(I449)),IF(L449="","VERIFIQUE DATA/INTERVALO",IF(B449&gt;Dashboard!$B$4,"ENTREGA FUTURA",IF(M449&lt;0,"TROCA ATRASADA",IF(M449&lt;=Dashboard!$D$4,"TROCAR EM BREVE","OK")))),"VERIFIQUE QUANTIDADE"),"VERIFIQUE QUANTIDADE")))))</x:f>
      </x:c>
      <x:c r="P449" s="6" t="str">
        <x:f>IF(A449="","",IFERROR(VLOOKUP(F449,EPIs!$A$2:$E$500,5,FALSE),"EPI NÃO CADASTRADO"))</x:f>
      </x:c>
    </x:row>
    <x:row r="450">
      <x:c r="B450" s="5"/>
      <x:c r="I450" s="6"/>
      <x:c r="L450" s="5" t="str">
        <x:f>IF(A450="","",IF(OR(LEN(B450)=0,LEN(F450)=0),"",IF(AND(ISNUMBER(B450),ISNUMBER(P450)),IF(AND(B450&gt;0,P450&gt;0,P450=INT(P450)),B450+P450,""),"")))</x:f>
      </x:c>
      <x:c r="M450" s="6" t="str">
        <x:f>IF(L450="","",L450-Dashboard!$B$4)</x:f>
      </x:c>
      <x:c r="N450" t="str">
        <x:f>IF(A450="","",IF(OR(LEN(B450)=0,LEN(C450)=0,LEN(F450)=0,LEN(I450)=0),"DADOS INCOMPLETOS",IF(COUNTIF(Colaboradores!$A$2:$A$500,C450)=0,"MATRÍCULA NÃO CADASTRADA",IF(P450="EPI NÃO CADASTRADO","EPI NÃO CADASTRADO",IF(ISNUMBER(I450),IF(AND(I450&gt;0,I450=INT(I450)),IF(L450="","VERIFIQUE DATA/INTERVALO",IF(B450&gt;Dashboard!$B$4,"ENTREGA FUTURA",IF(M450&lt;0,"TROCA ATRASADA",IF(M450&lt;=Dashboard!$D$4,"TROCAR EM BREVE","OK")))),"VERIFIQUE QUANTIDADE"),"VERIFIQUE QUANTIDADE")))))</x:f>
      </x:c>
      <x:c r="P450" s="6" t="str">
        <x:f>IF(A450="","",IFERROR(VLOOKUP(F450,EPIs!$A$2:$E$500,5,FALSE),"EPI NÃO CADASTRADO"))</x:f>
      </x:c>
    </x:row>
    <x:row r="451">
      <x:c r="B451" s="5"/>
      <x:c r="I451" s="6"/>
      <x:c r="L451" s="5" t="str">
        <x:f>IF(A451="","",IF(OR(LEN(B451)=0,LEN(F451)=0),"",IF(AND(ISNUMBER(B451),ISNUMBER(P451)),IF(AND(B451&gt;0,P451&gt;0,P451=INT(P451)),B451+P451,""),"")))</x:f>
      </x:c>
      <x:c r="M451" s="6" t="str">
        <x:f>IF(L451="","",L451-Dashboard!$B$4)</x:f>
      </x:c>
      <x:c r="N451" t="str">
        <x:f>IF(A451="","",IF(OR(LEN(B451)=0,LEN(C451)=0,LEN(F451)=0,LEN(I451)=0),"DADOS INCOMPLETOS",IF(COUNTIF(Colaboradores!$A$2:$A$500,C451)=0,"MATRÍCULA NÃO CADASTRADA",IF(P451="EPI NÃO CADASTRADO","EPI NÃO CADASTRADO",IF(ISNUMBER(I451),IF(AND(I451&gt;0,I451=INT(I451)),IF(L451="","VERIFIQUE DATA/INTERVALO",IF(B451&gt;Dashboard!$B$4,"ENTREGA FUTURA",IF(M451&lt;0,"TROCA ATRASADA",IF(M451&lt;=Dashboard!$D$4,"TROCAR EM BREVE","OK")))),"VERIFIQUE QUANTIDADE"),"VERIFIQUE QUANTIDADE")))))</x:f>
      </x:c>
      <x:c r="P451" s="6" t="str">
        <x:f>IF(A451="","",IFERROR(VLOOKUP(F451,EPIs!$A$2:$E$500,5,FALSE),"EPI NÃO CADASTRADO"))</x:f>
      </x:c>
    </x:row>
    <x:row r="452">
      <x:c r="B452" s="5"/>
      <x:c r="I452" s="6"/>
      <x:c r="L452" s="5" t="str">
        <x:f>IF(A452="","",IF(OR(LEN(B452)=0,LEN(F452)=0),"",IF(AND(ISNUMBER(B452),ISNUMBER(P452)),IF(AND(B452&gt;0,P452&gt;0,P452=INT(P452)),B452+P452,""),"")))</x:f>
      </x:c>
      <x:c r="M452" s="6" t="str">
        <x:f>IF(L452="","",L452-Dashboard!$B$4)</x:f>
      </x:c>
      <x:c r="N452" t="str">
        <x:f>IF(A452="","",IF(OR(LEN(B452)=0,LEN(C452)=0,LEN(F452)=0,LEN(I452)=0),"DADOS INCOMPLETOS",IF(COUNTIF(Colaboradores!$A$2:$A$500,C452)=0,"MATRÍCULA NÃO CADASTRADA",IF(P452="EPI NÃO CADASTRADO","EPI NÃO CADASTRADO",IF(ISNUMBER(I452),IF(AND(I452&gt;0,I452=INT(I452)),IF(L452="","VERIFIQUE DATA/INTERVALO",IF(B452&gt;Dashboard!$B$4,"ENTREGA FUTURA",IF(M452&lt;0,"TROCA ATRASADA",IF(M452&lt;=Dashboard!$D$4,"TROCAR EM BREVE","OK")))),"VERIFIQUE QUANTIDADE"),"VERIFIQUE QUANTIDADE")))))</x:f>
      </x:c>
      <x:c r="P452" s="6" t="str">
        <x:f>IF(A452="","",IFERROR(VLOOKUP(F452,EPIs!$A$2:$E$500,5,FALSE),"EPI NÃO CADASTRADO"))</x:f>
      </x:c>
    </x:row>
    <x:row r="453">
      <x:c r="B453" s="5"/>
      <x:c r="I453" s="6"/>
      <x:c r="L453" s="5" t="str">
        <x:f>IF(A453="","",IF(OR(LEN(B453)=0,LEN(F453)=0),"",IF(AND(ISNUMBER(B453),ISNUMBER(P453)),IF(AND(B453&gt;0,P453&gt;0,P453=INT(P453)),B453+P453,""),"")))</x:f>
      </x:c>
      <x:c r="M453" s="6" t="str">
        <x:f>IF(L453="","",L453-Dashboard!$B$4)</x:f>
      </x:c>
      <x:c r="N453" t="str">
        <x:f>IF(A453="","",IF(OR(LEN(B453)=0,LEN(C453)=0,LEN(F453)=0,LEN(I453)=0),"DADOS INCOMPLETOS",IF(COUNTIF(Colaboradores!$A$2:$A$500,C453)=0,"MATRÍCULA NÃO CADASTRADA",IF(P453="EPI NÃO CADASTRADO","EPI NÃO CADASTRADO",IF(ISNUMBER(I453),IF(AND(I453&gt;0,I453=INT(I453)),IF(L453="","VERIFIQUE DATA/INTERVALO",IF(B453&gt;Dashboard!$B$4,"ENTREGA FUTURA",IF(M453&lt;0,"TROCA ATRASADA",IF(M453&lt;=Dashboard!$D$4,"TROCAR EM BREVE","OK")))),"VERIFIQUE QUANTIDADE"),"VERIFIQUE QUANTIDADE")))))</x:f>
      </x:c>
      <x:c r="P453" s="6" t="str">
        <x:f>IF(A453="","",IFERROR(VLOOKUP(F453,EPIs!$A$2:$E$500,5,FALSE),"EPI NÃO CADASTRADO"))</x:f>
      </x:c>
    </x:row>
    <x:row r="454">
      <x:c r="B454" s="5"/>
      <x:c r="I454" s="6"/>
      <x:c r="L454" s="5" t="str">
        <x:f>IF(A454="","",IF(OR(LEN(B454)=0,LEN(F454)=0),"",IF(AND(ISNUMBER(B454),ISNUMBER(P454)),IF(AND(B454&gt;0,P454&gt;0,P454=INT(P454)),B454+P454,""),"")))</x:f>
      </x:c>
      <x:c r="M454" s="6" t="str">
        <x:f>IF(L454="","",L454-Dashboard!$B$4)</x:f>
      </x:c>
      <x:c r="N454" t="str">
        <x:f>IF(A454="","",IF(OR(LEN(B454)=0,LEN(C454)=0,LEN(F454)=0,LEN(I454)=0),"DADOS INCOMPLETOS",IF(COUNTIF(Colaboradores!$A$2:$A$500,C454)=0,"MATRÍCULA NÃO CADASTRADA",IF(P454="EPI NÃO CADASTRADO","EPI NÃO CADASTRADO",IF(ISNUMBER(I454),IF(AND(I454&gt;0,I454=INT(I454)),IF(L454="","VERIFIQUE DATA/INTERVALO",IF(B454&gt;Dashboard!$B$4,"ENTREGA FUTURA",IF(M454&lt;0,"TROCA ATRASADA",IF(M454&lt;=Dashboard!$D$4,"TROCAR EM BREVE","OK")))),"VERIFIQUE QUANTIDADE"),"VERIFIQUE QUANTIDADE")))))</x:f>
      </x:c>
      <x:c r="P454" s="6" t="str">
        <x:f>IF(A454="","",IFERROR(VLOOKUP(F454,EPIs!$A$2:$E$500,5,FALSE),"EPI NÃO CADASTRADO"))</x:f>
      </x:c>
    </x:row>
    <x:row r="455">
      <x:c r="B455" s="5"/>
      <x:c r="I455" s="6"/>
      <x:c r="L455" s="5" t="str">
        <x:f>IF(A455="","",IF(OR(LEN(B455)=0,LEN(F455)=0),"",IF(AND(ISNUMBER(B455),ISNUMBER(P455)),IF(AND(B455&gt;0,P455&gt;0,P455=INT(P455)),B455+P455,""),"")))</x:f>
      </x:c>
      <x:c r="M455" s="6" t="str">
        <x:f>IF(L455="","",L455-Dashboard!$B$4)</x:f>
      </x:c>
      <x:c r="N455" t="str">
        <x:f>IF(A455="","",IF(OR(LEN(B455)=0,LEN(C455)=0,LEN(F455)=0,LEN(I455)=0),"DADOS INCOMPLETOS",IF(COUNTIF(Colaboradores!$A$2:$A$500,C455)=0,"MATRÍCULA NÃO CADASTRADA",IF(P455="EPI NÃO CADASTRADO","EPI NÃO CADASTRADO",IF(ISNUMBER(I455),IF(AND(I455&gt;0,I455=INT(I455)),IF(L455="","VERIFIQUE DATA/INTERVALO",IF(B455&gt;Dashboard!$B$4,"ENTREGA FUTURA",IF(M455&lt;0,"TROCA ATRASADA",IF(M455&lt;=Dashboard!$D$4,"TROCAR EM BREVE","OK")))),"VERIFIQUE QUANTIDADE"),"VERIFIQUE QUANTIDADE")))))</x:f>
      </x:c>
      <x:c r="P455" s="6" t="str">
        <x:f>IF(A455="","",IFERROR(VLOOKUP(F455,EPIs!$A$2:$E$500,5,FALSE),"EPI NÃO CADASTRADO"))</x:f>
      </x:c>
    </x:row>
    <x:row r="456">
      <x:c r="B456" s="5"/>
      <x:c r="I456" s="6"/>
      <x:c r="L456" s="5" t="str">
        <x:f>IF(A456="","",IF(OR(LEN(B456)=0,LEN(F456)=0),"",IF(AND(ISNUMBER(B456),ISNUMBER(P456)),IF(AND(B456&gt;0,P456&gt;0,P456=INT(P456)),B456+P456,""),"")))</x:f>
      </x:c>
      <x:c r="M456" s="6" t="str">
        <x:f>IF(L456="","",L456-Dashboard!$B$4)</x:f>
      </x:c>
      <x:c r="N456" t="str">
        <x:f>IF(A456="","",IF(OR(LEN(B456)=0,LEN(C456)=0,LEN(F456)=0,LEN(I456)=0),"DADOS INCOMPLETOS",IF(COUNTIF(Colaboradores!$A$2:$A$500,C456)=0,"MATRÍCULA NÃO CADASTRADA",IF(P456="EPI NÃO CADASTRADO","EPI NÃO CADASTRADO",IF(ISNUMBER(I456),IF(AND(I456&gt;0,I456=INT(I456)),IF(L456="","VERIFIQUE DATA/INTERVALO",IF(B456&gt;Dashboard!$B$4,"ENTREGA FUTURA",IF(M456&lt;0,"TROCA ATRASADA",IF(M456&lt;=Dashboard!$D$4,"TROCAR EM BREVE","OK")))),"VERIFIQUE QUANTIDADE"),"VERIFIQUE QUANTIDADE")))))</x:f>
      </x:c>
      <x:c r="P456" s="6" t="str">
        <x:f>IF(A456="","",IFERROR(VLOOKUP(F456,EPIs!$A$2:$E$500,5,FALSE),"EPI NÃO CADASTRADO"))</x:f>
      </x:c>
    </x:row>
    <x:row r="457">
      <x:c r="B457" s="5"/>
      <x:c r="I457" s="6"/>
      <x:c r="L457" s="5" t="str">
        <x:f>IF(A457="","",IF(OR(LEN(B457)=0,LEN(F457)=0),"",IF(AND(ISNUMBER(B457),ISNUMBER(P457)),IF(AND(B457&gt;0,P457&gt;0,P457=INT(P457)),B457+P457,""),"")))</x:f>
      </x:c>
      <x:c r="M457" s="6" t="str">
        <x:f>IF(L457="","",L457-Dashboard!$B$4)</x:f>
      </x:c>
      <x:c r="N457" t="str">
        <x:f>IF(A457="","",IF(OR(LEN(B457)=0,LEN(C457)=0,LEN(F457)=0,LEN(I457)=0),"DADOS INCOMPLETOS",IF(COUNTIF(Colaboradores!$A$2:$A$500,C457)=0,"MATRÍCULA NÃO CADASTRADA",IF(P457="EPI NÃO CADASTRADO","EPI NÃO CADASTRADO",IF(ISNUMBER(I457),IF(AND(I457&gt;0,I457=INT(I457)),IF(L457="","VERIFIQUE DATA/INTERVALO",IF(B457&gt;Dashboard!$B$4,"ENTREGA FUTURA",IF(M457&lt;0,"TROCA ATRASADA",IF(M457&lt;=Dashboard!$D$4,"TROCAR EM BREVE","OK")))),"VERIFIQUE QUANTIDADE"),"VERIFIQUE QUANTIDADE")))))</x:f>
      </x:c>
      <x:c r="P457" s="6" t="str">
        <x:f>IF(A457="","",IFERROR(VLOOKUP(F457,EPIs!$A$2:$E$500,5,FALSE),"EPI NÃO CADASTRADO"))</x:f>
      </x:c>
    </x:row>
    <x:row r="458">
      <x:c r="B458" s="5"/>
      <x:c r="I458" s="6"/>
      <x:c r="L458" s="5" t="str">
        <x:f>IF(A458="","",IF(OR(LEN(B458)=0,LEN(F458)=0),"",IF(AND(ISNUMBER(B458),ISNUMBER(P458)),IF(AND(B458&gt;0,P458&gt;0,P458=INT(P458)),B458+P458,""),"")))</x:f>
      </x:c>
      <x:c r="M458" s="6" t="str">
        <x:f>IF(L458="","",L458-Dashboard!$B$4)</x:f>
      </x:c>
      <x:c r="N458" t="str">
        <x:f>IF(A458="","",IF(OR(LEN(B458)=0,LEN(C458)=0,LEN(F458)=0,LEN(I458)=0),"DADOS INCOMPLETOS",IF(COUNTIF(Colaboradores!$A$2:$A$500,C458)=0,"MATRÍCULA NÃO CADASTRADA",IF(P458="EPI NÃO CADASTRADO","EPI NÃO CADASTRADO",IF(ISNUMBER(I458),IF(AND(I458&gt;0,I458=INT(I458)),IF(L458="","VERIFIQUE DATA/INTERVALO",IF(B458&gt;Dashboard!$B$4,"ENTREGA FUTURA",IF(M458&lt;0,"TROCA ATRASADA",IF(M458&lt;=Dashboard!$D$4,"TROCAR EM BREVE","OK")))),"VERIFIQUE QUANTIDADE"),"VERIFIQUE QUANTIDADE")))))</x:f>
      </x:c>
      <x:c r="P458" s="6" t="str">
        <x:f>IF(A458="","",IFERROR(VLOOKUP(F458,EPIs!$A$2:$E$500,5,FALSE),"EPI NÃO CADASTRADO"))</x:f>
      </x:c>
    </x:row>
    <x:row r="459">
      <x:c r="B459" s="5"/>
      <x:c r="I459" s="6"/>
      <x:c r="L459" s="5" t="str">
        <x:f>IF(A459="","",IF(OR(LEN(B459)=0,LEN(F459)=0),"",IF(AND(ISNUMBER(B459),ISNUMBER(P459)),IF(AND(B459&gt;0,P459&gt;0,P459=INT(P459)),B459+P459,""),"")))</x:f>
      </x:c>
      <x:c r="M459" s="6" t="str">
        <x:f>IF(L459="","",L459-Dashboard!$B$4)</x:f>
      </x:c>
      <x:c r="N459" t="str">
        <x:f>IF(A459="","",IF(OR(LEN(B459)=0,LEN(C459)=0,LEN(F459)=0,LEN(I459)=0),"DADOS INCOMPLETOS",IF(COUNTIF(Colaboradores!$A$2:$A$500,C459)=0,"MATRÍCULA NÃO CADASTRADA",IF(P459="EPI NÃO CADASTRADO","EPI NÃO CADASTRADO",IF(ISNUMBER(I459),IF(AND(I459&gt;0,I459=INT(I459)),IF(L459="","VERIFIQUE DATA/INTERVALO",IF(B459&gt;Dashboard!$B$4,"ENTREGA FUTURA",IF(M459&lt;0,"TROCA ATRASADA",IF(M459&lt;=Dashboard!$D$4,"TROCAR EM BREVE","OK")))),"VERIFIQUE QUANTIDADE"),"VERIFIQUE QUANTIDADE")))))</x:f>
      </x:c>
      <x:c r="P459" s="6" t="str">
        <x:f>IF(A459="","",IFERROR(VLOOKUP(F459,EPIs!$A$2:$E$500,5,FALSE),"EPI NÃO CADASTRADO"))</x:f>
      </x:c>
    </x:row>
    <x:row r="460">
      <x:c r="B460" s="5"/>
      <x:c r="I460" s="6"/>
      <x:c r="L460" s="5" t="str">
        <x:f>IF(A460="","",IF(OR(LEN(B460)=0,LEN(F460)=0),"",IF(AND(ISNUMBER(B460),ISNUMBER(P460)),IF(AND(B460&gt;0,P460&gt;0,P460=INT(P460)),B460+P460,""),"")))</x:f>
      </x:c>
      <x:c r="M460" s="6" t="str">
        <x:f>IF(L460="","",L460-Dashboard!$B$4)</x:f>
      </x:c>
      <x:c r="N460" t="str">
        <x:f>IF(A460="","",IF(OR(LEN(B460)=0,LEN(C460)=0,LEN(F460)=0,LEN(I460)=0),"DADOS INCOMPLETOS",IF(COUNTIF(Colaboradores!$A$2:$A$500,C460)=0,"MATRÍCULA NÃO CADASTRADA",IF(P460="EPI NÃO CADASTRADO","EPI NÃO CADASTRADO",IF(ISNUMBER(I460),IF(AND(I460&gt;0,I460=INT(I460)),IF(L460="","VERIFIQUE DATA/INTERVALO",IF(B460&gt;Dashboard!$B$4,"ENTREGA FUTURA",IF(M460&lt;0,"TROCA ATRASADA",IF(M460&lt;=Dashboard!$D$4,"TROCAR EM BREVE","OK")))),"VERIFIQUE QUANTIDADE"),"VERIFIQUE QUANTIDADE")))))</x:f>
      </x:c>
      <x:c r="P460" s="6" t="str">
        <x:f>IF(A460="","",IFERROR(VLOOKUP(F460,EPIs!$A$2:$E$500,5,FALSE),"EPI NÃO CADASTRADO"))</x:f>
      </x:c>
    </x:row>
    <x:row r="461">
      <x:c r="B461" s="5"/>
      <x:c r="I461" s="6"/>
      <x:c r="L461" s="5" t="str">
        <x:f>IF(A461="","",IF(OR(LEN(B461)=0,LEN(F461)=0),"",IF(AND(ISNUMBER(B461),ISNUMBER(P461)),IF(AND(B461&gt;0,P461&gt;0,P461=INT(P461)),B461+P461,""),"")))</x:f>
      </x:c>
      <x:c r="M461" s="6" t="str">
        <x:f>IF(L461="","",L461-Dashboard!$B$4)</x:f>
      </x:c>
      <x:c r="N461" t="str">
        <x:f>IF(A461="","",IF(OR(LEN(B461)=0,LEN(C461)=0,LEN(F461)=0,LEN(I461)=0),"DADOS INCOMPLETOS",IF(COUNTIF(Colaboradores!$A$2:$A$500,C461)=0,"MATRÍCULA NÃO CADASTRADA",IF(P461="EPI NÃO CADASTRADO","EPI NÃO CADASTRADO",IF(ISNUMBER(I461),IF(AND(I461&gt;0,I461=INT(I461)),IF(L461="","VERIFIQUE DATA/INTERVALO",IF(B461&gt;Dashboard!$B$4,"ENTREGA FUTURA",IF(M461&lt;0,"TROCA ATRASADA",IF(M461&lt;=Dashboard!$D$4,"TROCAR EM BREVE","OK")))),"VERIFIQUE QUANTIDADE"),"VERIFIQUE QUANTIDADE")))))</x:f>
      </x:c>
      <x:c r="P461" s="6" t="str">
        <x:f>IF(A461="","",IFERROR(VLOOKUP(F461,EPIs!$A$2:$E$500,5,FALSE),"EPI NÃO CADASTRADO"))</x:f>
      </x:c>
    </x:row>
    <x:row r="462">
      <x:c r="B462" s="5"/>
      <x:c r="I462" s="6"/>
      <x:c r="L462" s="5" t="str">
        <x:f>IF(A462="","",IF(OR(LEN(B462)=0,LEN(F462)=0),"",IF(AND(ISNUMBER(B462),ISNUMBER(P462)),IF(AND(B462&gt;0,P462&gt;0,P462=INT(P462)),B462+P462,""),"")))</x:f>
      </x:c>
      <x:c r="M462" s="6" t="str">
        <x:f>IF(L462="","",L462-Dashboard!$B$4)</x:f>
      </x:c>
      <x:c r="N462" t="str">
        <x:f>IF(A462="","",IF(OR(LEN(B462)=0,LEN(C462)=0,LEN(F462)=0,LEN(I462)=0),"DADOS INCOMPLETOS",IF(COUNTIF(Colaboradores!$A$2:$A$500,C462)=0,"MATRÍCULA NÃO CADASTRADA",IF(P462="EPI NÃO CADASTRADO","EPI NÃO CADASTRADO",IF(ISNUMBER(I462),IF(AND(I462&gt;0,I462=INT(I462)),IF(L462="","VERIFIQUE DATA/INTERVALO",IF(B462&gt;Dashboard!$B$4,"ENTREGA FUTURA",IF(M462&lt;0,"TROCA ATRASADA",IF(M462&lt;=Dashboard!$D$4,"TROCAR EM BREVE","OK")))),"VERIFIQUE QUANTIDADE"),"VERIFIQUE QUANTIDADE")))))</x:f>
      </x:c>
      <x:c r="P462" s="6" t="str">
        <x:f>IF(A462="","",IFERROR(VLOOKUP(F462,EPIs!$A$2:$E$500,5,FALSE),"EPI NÃO CADASTRADO"))</x:f>
      </x:c>
    </x:row>
    <x:row r="463">
      <x:c r="B463" s="5"/>
      <x:c r="I463" s="6"/>
      <x:c r="L463" s="5" t="str">
        <x:f>IF(A463="","",IF(OR(LEN(B463)=0,LEN(F463)=0),"",IF(AND(ISNUMBER(B463),ISNUMBER(P463)),IF(AND(B463&gt;0,P463&gt;0,P463=INT(P463)),B463+P463,""),"")))</x:f>
      </x:c>
      <x:c r="M463" s="6" t="str">
        <x:f>IF(L463="","",L463-Dashboard!$B$4)</x:f>
      </x:c>
      <x:c r="N463" t="str">
        <x:f>IF(A463="","",IF(OR(LEN(B463)=0,LEN(C463)=0,LEN(F463)=0,LEN(I463)=0),"DADOS INCOMPLETOS",IF(COUNTIF(Colaboradores!$A$2:$A$500,C463)=0,"MATRÍCULA NÃO CADASTRADA",IF(P463="EPI NÃO CADASTRADO","EPI NÃO CADASTRADO",IF(ISNUMBER(I463),IF(AND(I463&gt;0,I463=INT(I463)),IF(L463="","VERIFIQUE DATA/INTERVALO",IF(B463&gt;Dashboard!$B$4,"ENTREGA FUTURA",IF(M463&lt;0,"TROCA ATRASADA",IF(M463&lt;=Dashboard!$D$4,"TROCAR EM BREVE","OK")))),"VERIFIQUE QUANTIDADE"),"VERIFIQUE QUANTIDADE")))))</x:f>
      </x:c>
      <x:c r="P463" s="6" t="str">
        <x:f>IF(A463="","",IFERROR(VLOOKUP(F463,EPIs!$A$2:$E$500,5,FALSE),"EPI NÃO CADASTRADO"))</x:f>
      </x:c>
    </x:row>
    <x:row r="464">
      <x:c r="B464" s="5"/>
      <x:c r="I464" s="6"/>
      <x:c r="L464" s="5" t="str">
        <x:f>IF(A464="","",IF(OR(LEN(B464)=0,LEN(F464)=0),"",IF(AND(ISNUMBER(B464),ISNUMBER(P464)),IF(AND(B464&gt;0,P464&gt;0,P464=INT(P464)),B464+P464,""),"")))</x:f>
      </x:c>
      <x:c r="M464" s="6" t="str">
        <x:f>IF(L464="","",L464-Dashboard!$B$4)</x:f>
      </x:c>
      <x:c r="N464" t="str">
        <x:f>IF(A464="","",IF(OR(LEN(B464)=0,LEN(C464)=0,LEN(F464)=0,LEN(I464)=0),"DADOS INCOMPLETOS",IF(COUNTIF(Colaboradores!$A$2:$A$500,C464)=0,"MATRÍCULA NÃO CADASTRADA",IF(P464="EPI NÃO CADASTRADO","EPI NÃO CADASTRADO",IF(ISNUMBER(I464),IF(AND(I464&gt;0,I464=INT(I464)),IF(L464="","VERIFIQUE DATA/INTERVALO",IF(B464&gt;Dashboard!$B$4,"ENTREGA FUTURA",IF(M464&lt;0,"TROCA ATRASADA",IF(M464&lt;=Dashboard!$D$4,"TROCAR EM BREVE","OK")))),"VERIFIQUE QUANTIDADE"),"VERIFIQUE QUANTIDADE")))))</x:f>
      </x:c>
      <x:c r="P464" s="6" t="str">
        <x:f>IF(A464="","",IFERROR(VLOOKUP(F464,EPIs!$A$2:$E$500,5,FALSE),"EPI NÃO CADASTRADO"))</x:f>
      </x:c>
    </x:row>
    <x:row r="465">
      <x:c r="B465" s="5"/>
      <x:c r="I465" s="6"/>
      <x:c r="L465" s="5" t="str">
        <x:f>IF(A465="","",IF(OR(LEN(B465)=0,LEN(F465)=0),"",IF(AND(ISNUMBER(B465),ISNUMBER(P465)),IF(AND(B465&gt;0,P465&gt;0,P465=INT(P465)),B465+P465,""),"")))</x:f>
      </x:c>
      <x:c r="M465" s="6" t="str">
        <x:f>IF(L465="","",L465-Dashboard!$B$4)</x:f>
      </x:c>
      <x:c r="N465" t="str">
        <x:f>IF(A465="","",IF(OR(LEN(B465)=0,LEN(C465)=0,LEN(F465)=0,LEN(I465)=0),"DADOS INCOMPLETOS",IF(COUNTIF(Colaboradores!$A$2:$A$500,C465)=0,"MATRÍCULA NÃO CADASTRADA",IF(P465="EPI NÃO CADASTRADO","EPI NÃO CADASTRADO",IF(ISNUMBER(I465),IF(AND(I465&gt;0,I465=INT(I465)),IF(L465="","VERIFIQUE DATA/INTERVALO",IF(B465&gt;Dashboard!$B$4,"ENTREGA FUTURA",IF(M465&lt;0,"TROCA ATRASADA",IF(M465&lt;=Dashboard!$D$4,"TROCAR EM BREVE","OK")))),"VERIFIQUE QUANTIDADE"),"VERIFIQUE QUANTIDADE")))))</x:f>
      </x:c>
      <x:c r="P465" s="6" t="str">
        <x:f>IF(A465="","",IFERROR(VLOOKUP(F465,EPIs!$A$2:$E$500,5,FALSE),"EPI NÃO CADASTRADO"))</x:f>
      </x:c>
    </x:row>
    <x:row r="466">
      <x:c r="B466" s="5"/>
      <x:c r="I466" s="6"/>
      <x:c r="L466" s="5" t="str">
        <x:f>IF(A466="","",IF(OR(LEN(B466)=0,LEN(F466)=0),"",IF(AND(ISNUMBER(B466),ISNUMBER(P466)),IF(AND(B466&gt;0,P466&gt;0,P466=INT(P466)),B466+P466,""),"")))</x:f>
      </x:c>
      <x:c r="M466" s="6" t="str">
        <x:f>IF(L466="","",L466-Dashboard!$B$4)</x:f>
      </x:c>
      <x:c r="N466" t="str">
        <x:f>IF(A466="","",IF(OR(LEN(B466)=0,LEN(C466)=0,LEN(F466)=0,LEN(I466)=0),"DADOS INCOMPLETOS",IF(COUNTIF(Colaboradores!$A$2:$A$500,C466)=0,"MATRÍCULA NÃO CADASTRADA",IF(P466="EPI NÃO CADASTRADO","EPI NÃO CADASTRADO",IF(ISNUMBER(I466),IF(AND(I466&gt;0,I466=INT(I466)),IF(L466="","VERIFIQUE DATA/INTERVALO",IF(B466&gt;Dashboard!$B$4,"ENTREGA FUTURA",IF(M466&lt;0,"TROCA ATRASADA",IF(M466&lt;=Dashboard!$D$4,"TROCAR EM BREVE","OK")))),"VERIFIQUE QUANTIDADE"),"VERIFIQUE QUANTIDADE")))))</x:f>
      </x:c>
      <x:c r="P466" s="6" t="str">
        <x:f>IF(A466="","",IFERROR(VLOOKUP(F466,EPIs!$A$2:$E$500,5,FALSE),"EPI NÃO CADASTRADO"))</x:f>
      </x:c>
    </x:row>
    <x:row r="467">
      <x:c r="B467" s="5"/>
      <x:c r="I467" s="6"/>
      <x:c r="L467" s="5" t="str">
        <x:f>IF(A467="","",IF(OR(LEN(B467)=0,LEN(F467)=0),"",IF(AND(ISNUMBER(B467),ISNUMBER(P467)),IF(AND(B467&gt;0,P467&gt;0,P467=INT(P467)),B467+P467,""),"")))</x:f>
      </x:c>
      <x:c r="M467" s="6" t="str">
        <x:f>IF(L467="","",L467-Dashboard!$B$4)</x:f>
      </x:c>
      <x:c r="N467" t="str">
        <x:f>IF(A467="","",IF(OR(LEN(B467)=0,LEN(C467)=0,LEN(F467)=0,LEN(I467)=0),"DADOS INCOMPLETOS",IF(COUNTIF(Colaboradores!$A$2:$A$500,C467)=0,"MATRÍCULA NÃO CADASTRADA",IF(P467="EPI NÃO CADASTRADO","EPI NÃO CADASTRADO",IF(ISNUMBER(I467),IF(AND(I467&gt;0,I467=INT(I467)),IF(L467="","VERIFIQUE DATA/INTERVALO",IF(B467&gt;Dashboard!$B$4,"ENTREGA FUTURA",IF(M467&lt;0,"TROCA ATRASADA",IF(M467&lt;=Dashboard!$D$4,"TROCAR EM BREVE","OK")))),"VERIFIQUE QUANTIDADE"),"VERIFIQUE QUANTIDADE")))))</x:f>
      </x:c>
      <x:c r="P467" s="6" t="str">
        <x:f>IF(A467="","",IFERROR(VLOOKUP(F467,EPIs!$A$2:$E$500,5,FALSE),"EPI NÃO CADASTRADO"))</x:f>
      </x:c>
    </x:row>
    <x:row r="468">
      <x:c r="B468" s="5"/>
      <x:c r="I468" s="6"/>
      <x:c r="L468" s="5" t="str">
        <x:f>IF(A468="","",IF(OR(LEN(B468)=0,LEN(F468)=0),"",IF(AND(ISNUMBER(B468),ISNUMBER(P468)),IF(AND(B468&gt;0,P468&gt;0,P468=INT(P468)),B468+P468,""),"")))</x:f>
      </x:c>
      <x:c r="M468" s="6" t="str">
        <x:f>IF(L468="","",L468-Dashboard!$B$4)</x:f>
      </x:c>
      <x:c r="N468" t="str">
        <x:f>IF(A468="","",IF(OR(LEN(B468)=0,LEN(C468)=0,LEN(F468)=0,LEN(I468)=0),"DADOS INCOMPLETOS",IF(COUNTIF(Colaboradores!$A$2:$A$500,C468)=0,"MATRÍCULA NÃO CADASTRADA",IF(P468="EPI NÃO CADASTRADO","EPI NÃO CADASTRADO",IF(ISNUMBER(I468),IF(AND(I468&gt;0,I468=INT(I468)),IF(L468="","VERIFIQUE DATA/INTERVALO",IF(B468&gt;Dashboard!$B$4,"ENTREGA FUTURA",IF(M468&lt;0,"TROCA ATRASADA",IF(M468&lt;=Dashboard!$D$4,"TROCAR EM BREVE","OK")))),"VERIFIQUE QUANTIDADE"),"VERIFIQUE QUANTIDADE")))))</x:f>
      </x:c>
      <x:c r="P468" s="6" t="str">
        <x:f>IF(A468="","",IFERROR(VLOOKUP(F468,EPIs!$A$2:$E$500,5,FALSE),"EPI NÃO CADASTRADO"))</x:f>
      </x:c>
    </x:row>
    <x:row r="469">
      <x:c r="B469" s="5"/>
      <x:c r="I469" s="6"/>
      <x:c r="L469" s="5" t="str">
        <x:f>IF(A469="","",IF(OR(LEN(B469)=0,LEN(F469)=0),"",IF(AND(ISNUMBER(B469),ISNUMBER(P469)),IF(AND(B469&gt;0,P469&gt;0,P469=INT(P469)),B469+P469,""),"")))</x:f>
      </x:c>
      <x:c r="M469" s="6" t="str">
        <x:f>IF(L469="","",L469-Dashboard!$B$4)</x:f>
      </x:c>
      <x:c r="N469" t="str">
        <x:f>IF(A469="","",IF(OR(LEN(B469)=0,LEN(C469)=0,LEN(F469)=0,LEN(I469)=0),"DADOS INCOMPLETOS",IF(COUNTIF(Colaboradores!$A$2:$A$500,C469)=0,"MATRÍCULA NÃO CADASTRADA",IF(P469="EPI NÃO CADASTRADO","EPI NÃO CADASTRADO",IF(ISNUMBER(I469),IF(AND(I469&gt;0,I469=INT(I469)),IF(L469="","VERIFIQUE DATA/INTERVALO",IF(B469&gt;Dashboard!$B$4,"ENTREGA FUTURA",IF(M469&lt;0,"TROCA ATRASADA",IF(M469&lt;=Dashboard!$D$4,"TROCAR EM BREVE","OK")))),"VERIFIQUE QUANTIDADE"),"VERIFIQUE QUANTIDADE")))))</x:f>
      </x:c>
      <x:c r="P469" s="6" t="str">
        <x:f>IF(A469="","",IFERROR(VLOOKUP(F469,EPIs!$A$2:$E$500,5,FALSE),"EPI NÃO CADASTRADO"))</x:f>
      </x:c>
    </x:row>
    <x:row r="470">
      <x:c r="B470" s="5"/>
      <x:c r="I470" s="6"/>
      <x:c r="L470" s="5" t="str">
        <x:f>IF(A470="","",IF(OR(LEN(B470)=0,LEN(F470)=0),"",IF(AND(ISNUMBER(B470),ISNUMBER(P470)),IF(AND(B470&gt;0,P470&gt;0,P470=INT(P470)),B470+P470,""),"")))</x:f>
      </x:c>
      <x:c r="M470" s="6" t="str">
        <x:f>IF(L470="","",L470-Dashboard!$B$4)</x:f>
      </x:c>
      <x:c r="N470" t="str">
        <x:f>IF(A470="","",IF(OR(LEN(B470)=0,LEN(C470)=0,LEN(F470)=0,LEN(I470)=0),"DADOS INCOMPLETOS",IF(COUNTIF(Colaboradores!$A$2:$A$500,C470)=0,"MATRÍCULA NÃO CADASTRADA",IF(P470="EPI NÃO CADASTRADO","EPI NÃO CADASTRADO",IF(ISNUMBER(I470),IF(AND(I470&gt;0,I470=INT(I470)),IF(L470="","VERIFIQUE DATA/INTERVALO",IF(B470&gt;Dashboard!$B$4,"ENTREGA FUTURA",IF(M470&lt;0,"TROCA ATRASADA",IF(M470&lt;=Dashboard!$D$4,"TROCAR EM BREVE","OK")))),"VERIFIQUE QUANTIDADE"),"VERIFIQUE QUANTIDADE")))))</x:f>
      </x:c>
      <x:c r="P470" s="6" t="str">
        <x:f>IF(A470="","",IFERROR(VLOOKUP(F470,EPIs!$A$2:$E$500,5,FALSE),"EPI NÃO CADASTRADO"))</x:f>
      </x:c>
    </x:row>
    <x:row r="471">
      <x:c r="B471" s="5"/>
      <x:c r="I471" s="6"/>
      <x:c r="L471" s="5" t="str">
        <x:f>IF(A471="","",IF(OR(LEN(B471)=0,LEN(F471)=0),"",IF(AND(ISNUMBER(B471),ISNUMBER(P471)),IF(AND(B471&gt;0,P471&gt;0,P471=INT(P471)),B471+P471,""),"")))</x:f>
      </x:c>
      <x:c r="M471" s="6" t="str">
        <x:f>IF(L471="","",L471-Dashboard!$B$4)</x:f>
      </x:c>
      <x:c r="N471" t="str">
        <x:f>IF(A471="","",IF(OR(LEN(B471)=0,LEN(C471)=0,LEN(F471)=0,LEN(I471)=0),"DADOS INCOMPLETOS",IF(COUNTIF(Colaboradores!$A$2:$A$500,C471)=0,"MATRÍCULA NÃO CADASTRADA",IF(P471="EPI NÃO CADASTRADO","EPI NÃO CADASTRADO",IF(ISNUMBER(I471),IF(AND(I471&gt;0,I471=INT(I471)),IF(L471="","VERIFIQUE DATA/INTERVALO",IF(B471&gt;Dashboard!$B$4,"ENTREGA FUTURA",IF(M471&lt;0,"TROCA ATRASADA",IF(M471&lt;=Dashboard!$D$4,"TROCAR EM BREVE","OK")))),"VERIFIQUE QUANTIDADE"),"VERIFIQUE QUANTIDADE")))))</x:f>
      </x:c>
      <x:c r="P471" s="6" t="str">
        <x:f>IF(A471="","",IFERROR(VLOOKUP(F471,EPIs!$A$2:$E$500,5,FALSE),"EPI NÃO CADASTRADO"))</x:f>
      </x:c>
    </x:row>
    <x:row r="472">
      <x:c r="B472" s="5"/>
      <x:c r="I472" s="6"/>
      <x:c r="L472" s="5" t="str">
        <x:f>IF(A472="","",IF(OR(LEN(B472)=0,LEN(F472)=0),"",IF(AND(ISNUMBER(B472),ISNUMBER(P472)),IF(AND(B472&gt;0,P472&gt;0,P472=INT(P472)),B472+P472,""),"")))</x:f>
      </x:c>
      <x:c r="M472" s="6" t="str">
        <x:f>IF(L472="","",L472-Dashboard!$B$4)</x:f>
      </x:c>
      <x:c r="N472" t="str">
        <x:f>IF(A472="","",IF(OR(LEN(B472)=0,LEN(C472)=0,LEN(F472)=0,LEN(I472)=0),"DADOS INCOMPLETOS",IF(COUNTIF(Colaboradores!$A$2:$A$500,C472)=0,"MATRÍCULA NÃO CADASTRADA",IF(P472="EPI NÃO CADASTRADO","EPI NÃO CADASTRADO",IF(ISNUMBER(I472),IF(AND(I472&gt;0,I472=INT(I472)),IF(L472="","VERIFIQUE DATA/INTERVALO",IF(B472&gt;Dashboard!$B$4,"ENTREGA FUTURA",IF(M472&lt;0,"TROCA ATRASADA",IF(M472&lt;=Dashboard!$D$4,"TROCAR EM BREVE","OK")))),"VERIFIQUE QUANTIDADE"),"VERIFIQUE QUANTIDADE")))))</x:f>
      </x:c>
      <x:c r="P472" s="6" t="str">
        <x:f>IF(A472="","",IFERROR(VLOOKUP(F472,EPIs!$A$2:$E$500,5,FALSE),"EPI NÃO CADASTRADO"))</x:f>
      </x:c>
    </x:row>
    <x:row r="473">
      <x:c r="B473" s="5"/>
      <x:c r="I473" s="6"/>
      <x:c r="L473" s="5" t="str">
        <x:f>IF(A473="","",IF(OR(LEN(B473)=0,LEN(F473)=0),"",IF(AND(ISNUMBER(B473),ISNUMBER(P473)),IF(AND(B473&gt;0,P473&gt;0,P473=INT(P473)),B473+P473,""),"")))</x:f>
      </x:c>
      <x:c r="M473" s="6" t="str">
        <x:f>IF(L473="","",L473-Dashboard!$B$4)</x:f>
      </x:c>
      <x:c r="N473" t="str">
        <x:f>IF(A473="","",IF(OR(LEN(B473)=0,LEN(C473)=0,LEN(F473)=0,LEN(I473)=0),"DADOS INCOMPLETOS",IF(COUNTIF(Colaboradores!$A$2:$A$500,C473)=0,"MATRÍCULA NÃO CADASTRADA",IF(P473="EPI NÃO CADASTRADO","EPI NÃO CADASTRADO",IF(ISNUMBER(I473),IF(AND(I473&gt;0,I473=INT(I473)),IF(L473="","VERIFIQUE DATA/INTERVALO",IF(B473&gt;Dashboard!$B$4,"ENTREGA FUTURA",IF(M473&lt;0,"TROCA ATRASADA",IF(M473&lt;=Dashboard!$D$4,"TROCAR EM BREVE","OK")))),"VERIFIQUE QUANTIDADE"),"VERIFIQUE QUANTIDADE")))))</x:f>
      </x:c>
      <x:c r="P473" s="6" t="str">
        <x:f>IF(A473="","",IFERROR(VLOOKUP(F473,EPIs!$A$2:$E$500,5,FALSE),"EPI NÃO CADASTRADO"))</x:f>
      </x:c>
    </x:row>
    <x:row r="474">
      <x:c r="B474" s="5"/>
      <x:c r="I474" s="6"/>
      <x:c r="L474" s="5" t="str">
        <x:f>IF(A474="","",IF(OR(LEN(B474)=0,LEN(F474)=0),"",IF(AND(ISNUMBER(B474),ISNUMBER(P474)),IF(AND(B474&gt;0,P474&gt;0,P474=INT(P474)),B474+P474,""),"")))</x:f>
      </x:c>
      <x:c r="M474" s="6" t="str">
        <x:f>IF(L474="","",L474-Dashboard!$B$4)</x:f>
      </x:c>
      <x:c r="N474" t="str">
        <x:f>IF(A474="","",IF(OR(LEN(B474)=0,LEN(C474)=0,LEN(F474)=0,LEN(I474)=0),"DADOS INCOMPLETOS",IF(COUNTIF(Colaboradores!$A$2:$A$500,C474)=0,"MATRÍCULA NÃO CADASTRADA",IF(P474="EPI NÃO CADASTRADO","EPI NÃO CADASTRADO",IF(ISNUMBER(I474),IF(AND(I474&gt;0,I474=INT(I474)),IF(L474="","VERIFIQUE DATA/INTERVALO",IF(B474&gt;Dashboard!$B$4,"ENTREGA FUTURA",IF(M474&lt;0,"TROCA ATRASADA",IF(M474&lt;=Dashboard!$D$4,"TROCAR EM BREVE","OK")))),"VERIFIQUE QUANTIDADE"),"VERIFIQUE QUANTIDADE")))))</x:f>
      </x:c>
      <x:c r="P474" s="6" t="str">
        <x:f>IF(A474="","",IFERROR(VLOOKUP(F474,EPIs!$A$2:$E$500,5,FALSE),"EPI NÃO CADASTRADO"))</x:f>
      </x:c>
    </x:row>
    <x:row r="475">
      <x:c r="B475" s="5"/>
      <x:c r="I475" s="6"/>
      <x:c r="L475" s="5" t="str">
        <x:f>IF(A475="","",IF(OR(LEN(B475)=0,LEN(F475)=0),"",IF(AND(ISNUMBER(B475),ISNUMBER(P475)),IF(AND(B475&gt;0,P475&gt;0,P475=INT(P475)),B475+P475,""),"")))</x:f>
      </x:c>
      <x:c r="M475" s="6" t="str">
        <x:f>IF(L475="","",L475-Dashboard!$B$4)</x:f>
      </x:c>
      <x:c r="N475" t="str">
        <x:f>IF(A475="","",IF(OR(LEN(B475)=0,LEN(C475)=0,LEN(F475)=0,LEN(I475)=0),"DADOS INCOMPLETOS",IF(COUNTIF(Colaboradores!$A$2:$A$500,C475)=0,"MATRÍCULA NÃO CADASTRADA",IF(P475="EPI NÃO CADASTRADO","EPI NÃO CADASTRADO",IF(ISNUMBER(I475),IF(AND(I475&gt;0,I475=INT(I475)),IF(L475="","VERIFIQUE DATA/INTERVALO",IF(B475&gt;Dashboard!$B$4,"ENTREGA FUTURA",IF(M475&lt;0,"TROCA ATRASADA",IF(M475&lt;=Dashboard!$D$4,"TROCAR EM BREVE","OK")))),"VERIFIQUE QUANTIDADE"),"VERIFIQUE QUANTIDADE")))))</x:f>
      </x:c>
      <x:c r="P475" s="6" t="str">
        <x:f>IF(A475="","",IFERROR(VLOOKUP(F475,EPIs!$A$2:$E$500,5,FALSE),"EPI NÃO CADASTRADO"))</x:f>
      </x:c>
    </x:row>
    <x:row r="476">
      <x:c r="B476" s="5"/>
      <x:c r="I476" s="6"/>
      <x:c r="L476" s="5" t="str">
        <x:f>IF(A476="","",IF(OR(LEN(B476)=0,LEN(F476)=0),"",IF(AND(ISNUMBER(B476),ISNUMBER(P476)),IF(AND(B476&gt;0,P476&gt;0,P476=INT(P476)),B476+P476,""),"")))</x:f>
      </x:c>
      <x:c r="M476" s="6" t="str">
        <x:f>IF(L476="","",L476-Dashboard!$B$4)</x:f>
      </x:c>
      <x:c r="N476" t="str">
        <x:f>IF(A476="","",IF(OR(LEN(B476)=0,LEN(C476)=0,LEN(F476)=0,LEN(I476)=0),"DADOS INCOMPLETOS",IF(COUNTIF(Colaboradores!$A$2:$A$500,C476)=0,"MATRÍCULA NÃO CADASTRADA",IF(P476="EPI NÃO CADASTRADO","EPI NÃO CADASTRADO",IF(ISNUMBER(I476),IF(AND(I476&gt;0,I476=INT(I476)),IF(L476="","VERIFIQUE DATA/INTERVALO",IF(B476&gt;Dashboard!$B$4,"ENTREGA FUTURA",IF(M476&lt;0,"TROCA ATRASADA",IF(M476&lt;=Dashboard!$D$4,"TROCAR EM BREVE","OK")))),"VERIFIQUE QUANTIDADE"),"VERIFIQUE QUANTIDADE")))))</x:f>
      </x:c>
      <x:c r="P476" s="6" t="str">
        <x:f>IF(A476="","",IFERROR(VLOOKUP(F476,EPIs!$A$2:$E$500,5,FALSE),"EPI NÃO CADASTRADO"))</x:f>
      </x:c>
    </x:row>
    <x:row r="477">
      <x:c r="B477" s="5"/>
      <x:c r="I477" s="6"/>
      <x:c r="L477" s="5" t="str">
        <x:f>IF(A477="","",IF(OR(LEN(B477)=0,LEN(F477)=0),"",IF(AND(ISNUMBER(B477),ISNUMBER(P477)),IF(AND(B477&gt;0,P477&gt;0,P477=INT(P477)),B477+P477,""),"")))</x:f>
      </x:c>
      <x:c r="M477" s="6" t="str">
        <x:f>IF(L477="","",L477-Dashboard!$B$4)</x:f>
      </x:c>
      <x:c r="N477" t="str">
        <x:f>IF(A477="","",IF(OR(LEN(B477)=0,LEN(C477)=0,LEN(F477)=0,LEN(I477)=0),"DADOS INCOMPLETOS",IF(COUNTIF(Colaboradores!$A$2:$A$500,C477)=0,"MATRÍCULA NÃO CADASTRADA",IF(P477="EPI NÃO CADASTRADO","EPI NÃO CADASTRADO",IF(ISNUMBER(I477),IF(AND(I477&gt;0,I477=INT(I477)),IF(L477="","VERIFIQUE DATA/INTERVALO",IF(B477&gt;Dashboard!$B$4,"ENTREGA FUTURA",IF(M477&lt;0,"TROCA ATRASADA",IF(M477&lt;=Dashboard!$D$4,"TROCAR EM BREVE","OK")))),"VERIFIQUE QUANTIDADE"),"VERIFIQUE QUANTIDADE")))))</x:f>
      </x:c>
      <x:c r="P477" s="6" t="str">
        <x:f>IF(A477="","",IFERROR(VLOOKUP(F477,EPIs!$A$2:$E$500,5,FALSE),"EPI NÃO CADASTRADO"))</x:f>
      </x:c>
    </x:row>
    <x:row r="478">
      <x:c r="B478" s="5"/>
      <x:c r="I478" s="6"/>
      <x:c r="L478" s="5" t="str">
        <x:f>IF(A478="","",IF(OR(LEN(B478)=0,LEN(F478)=0),"",IF(AND(ISNUMBER(B478),ISNUMBER(P478)),IF(AND(B478&gt;0,P478&gt;0,P478=INT(P478)),B478+P478,""),"")))</x:f>
      </x:c>
      <x:c r="M478" s="6" t="str">
        <x:f>IF(L478="","",L478-Dashboard!$B$4)</x:f>
      </x:c>
      <x:c r="N478" t="str">
        <x:f>IF(A478="","",IF(OR(LEN(B478)=0,LEN(C478)=0,LEN(F478)=0,LEN(I478)=0),"DADOS INCOMPLETOS",IF(COUNTIF(Colaboradores!$A$2:$A$500,C478)=0,"MATRÍCULA NÃO CADASTRADA",IF(P478="EPI NÃO CADASTRADO","EPI NÃO CADASTRADO",IF(ISNUMBER(I478),IF(AND(I478&gt;0,I478=INT(I478)),IF(L478="","VERIFIQUE DATA/INTERVALO",IF(B478&gt;Dashboard!$B$4,"ENTREGA FUTURA",IF(M478&lt;0,"TROCA ATRASADA",IF(M478&lt;=Dashboard!$D$4,"TROCAR EM BREVE","OK")))),"VERIFIQUE QUANTIDADE"),"VERIFIQUE QUANTIDADE")))))</x:f>
      </x:c>
      <x:c r="P478" s="6" t="str">
        <x:f>IF(A478="","",IFERROR(VLOOKUP(F478,EPIs!$A$2:$E$500,5,FALSE),"EPI NÃO CADASTRADO"))</x:f>
      </x:c>
    </x:row>
    <x:row r="479">
      <x:c r="B479" s="5"/>
      <x:c r="I479" s="6"/>
      <x:c r="L479" s="5" t="str">
        <x:f>IF(A479="","",IF(OR(LEN(B479)=0,LEN(F479)=0),"",IF(AND(ISNUMBER(B479),ISNUMBER(P479)),IF(AND(B479&gt;0,P479&gt;0,P479=INT(P479)),B479+P479,""),"")))</x:f>
      </x:c>
      <x:c r="M479" s="6" t="str">
        <x:f>IF(L479="","",L479-Dashboard!$B$4)</x:f>
      </x:c>
      <x:c r="N479" t="str">
        <x:f>IF(A479="","",IF(OR(LEN(B479)=0,LEN(C479)=0,LEN(F479)=0,LEN(I479)=0),"DADOS INCOMPLETOS",IF(COUNTIF(Colaboradores!$A$2:$A$500,C479)=0,"MATRÍCULA NÃO CADASTRADA",IF(P479="EPI NÃO CADASTRADO","EPI NÃO CADASTRADO",IF(ISNUMBER(I479),IF(AND(I479&gt;0,I479=INT(I479)),IF(L479="","VERIFIQUE DATA/INTERVALO",IF(B479&gt;Dashboard!$B$4,"ENTREGA FUTURA",IF(M479&lt;0,"TROCA ATRASADA",IF(M479&lt;=Dashboard!$D$4,"TROCAR EM BREVE","OK")))),"VERIFIQUE QUANTIDADE"),"VERIFIQUE QUANTIDADE")))))</x:f>
      </x:c>
      <x:c r="P479" s="6" t="str">
        <x:f>IF(A479="","",IFERROR(VLOOKUP(F479,EPIs!$A$2:$E$500,5,FALSE),"EPI NÃO CADASTRADO"))</x:f>
      </x:c>
    </x:row>
    <x:row r="480">
      <x:c r="B480" s="5"/>
      <x:c r="I480" s="6"/>
      <x:c r="L480" s="5" t="str">
        <x:f>IF(A480="","",IF(OR(LEN(B480)=0,LEN(F480)=0),"",IF(AND(ISNUMBER(B480),ISNUMBER(P480)),IF(AND(B480&gt;0,P480&gt;0,P480=INT(P480)),B480+P480,""),"")))</x:f>
      </x:c>
      <x:c r="M480" s="6" t="str">
        <x:f>IF(L480="","",L480-Dashboard!$B$4)</x:f>
      </x:c>
      <x:c r="N480" t="str">
        <x:f>IF(A480="","",IF(OR(LEN(B480)=0,LEN(C480)=0,LEN(F480)=0,LEN(I480)=0),"DADOS INCOMPLETOS",IF(COUNTIF(Colaboradores!$A$2:$A$500,C480)=0,"MATRÍCULA NÃO CADASTRADA",IF(P480="EPI NÃO CADASTRADO","EPI NÃO CADASTRADO",IF(ISNUMBER(I480),IF(AND(I480&gt;0,I480=INT(I480)),IF(L480="","VERIFIQUE DATA/INTERVALO",IF(B480&gt;Dashboard!$B$4,"ENTREGA FUTURA",IF(M480&lt;0,"TROCA ATRASADA",IF(M480&lt;=Dashboard!$D$4,"TROCAR EM BREVE","OK")))),"VERIFIQUE QUANTIDADE"),"VERIFIQUE QUANTIDADE")))))</x:f>
      </x:c>
      <x:c r="P480" s="6" t="str">
        <x:f>IF(A480="","",IFERROR(VLOOKUP(F480,EPIs!$A$2:$E$500,5,FALSE),"EPI NÃO CADASTRADO"))</x:f>
      </x:c>
    </x:row>
    <x:row r="481">
      <x:c r="B481" s="5"/>
      <x:c r="I481" s="6"/>
      <x:c r="L481" s="5" t="str">
        <x:f>IF(A481="","",IF(OR(LEN(B481)=0,LEN(F481)=0),"",IF(AND(ISNUMBER(B481),ISNUMBER(P481)),IF(AND(B481&gt;0,P481&gt;0,P481=INT(P481)),B481+P481,""),"")))</x:f>
      </x:c>
      <x:c r="M481" s="6" t="str">
        <x:f>IF(L481="","",L481-Dashboard!$B$4)</x:f>
      </x:c>
      <x:c r="N481" t="str">
        <x:f>IF(A481="","",IF(OR(LEN(B481)=0,LEN(C481)=0,LEN(F481)=0,LEN(I481)=0),"DADOS INCOMPLETOS",IF(COUNTIF(Colaboradores!$A$2:$A$500,C481)=0,"MATRÍCULA NÃO CADASTRADA",IF(P481="EPI NÃO CADASTRADO","EPI NÃO CADASTRADO",IF(ISNUMBER(I481),IF(AND(I481&gt;0,I481=INT(I481)),IF(L481="","VERIFIQUE DATA/INTERVALO",IF(B481&gt;Dashboard!$B$4,"ENTREGA FUTURA",IF(M481&lt;0,"TROCA ATRASADA",IF(M481&lt;=Dashboard!$D$4,"TROCAR EM BREVE","OK")))),"VERIFIQUE QUANTIDADE"),"VERIFIQUE QUANTIDADE")))))</x:f>
      </x:c>
      <x:c r="P481" s="6" t="str">
        <x:f>IF(A481="","",IFERROR(VLOOKUP(F481,EPIs!$A$2:$E$500,5,FALSE),"EPI NÃO CADASTRADO"))</x:f>
      </x:c>
    </x:row>
    <x:row r="482">
      <x:c r="B482" s="5"/>
      <x:c r="I482" s="6"/>
      <x:c r="L482" s="5" t="str">
        <x:f>IF(A482="","",IF(OR(LEN(B482)=0,LEN(F482)=0),"",IF(AND(ISNUMBER(B482),ISNUMBER(P482)),IF(AND(B482&gt;0,P482&gt;0,P482=INT(P482)),B482+P482,""),"")))</x:f>
      </x:c>
      <x:c r="M482" s="6" t="str">
        <x:f>IF(L482="","",L482-Dashboard!$B$4)</x:f>
      </x:c>
      <x:c r="N482" t="str">
        <x:f>IF(A482="","",IF(OR(LEN(B482)=0,LEN(C482)=0,LEN(F482)=0,LEN(I482)=0),"DADOS INCOMPLETOS",IF(COUNTIF(Colaboradores!$A$2:$A$500,C482)=0,"MATRÍCULA NÃO CADASTRADA",IF(P482="EPI NÃO CADASTRADO","EPI NÃO CADASTRADO",IF(ISNUMBER(I482),IF(AND(I482&gt;0,I482=INT(I482)),IF(L482="","VERIFIQUE DATA/INTERVALO",IF(B482&gt;Dashboard!$B$4,"ENTREGA FUTURA",IF(M482&lt;0,"TROCA ATRASADA",IF(M482&lt;=Dashboard!$D$4,"TROCAR EM BREVE","OK")))),"VERIFIQUE QUANTIDADE"),"VERIFIQUE QUANTIDADE")))))</x:f>
      </x:c>
      <x:c r="P482" s="6" t="str">
        <x:f>IF(A482="","",IFERROR(VLOOKUP(F482,EPIs!$A$2:$E$500,5,FALSE),"EPI NÃO CADASTRADO"))</x:f>
      </x:c>
    </x:row>
    <x:row r="483">
      <x:c r="B483" s="5"/>
      <x:c r="I483" s="6"/>
      <x:c r="L483" s="5" t="str">
        <x:f>IF(A483="","",IF(OR(LEN(B483)=0,LEN(F483)=0),"",IF(AND(ISNUMBER(B483),ISNUMBER(P483)),IF(AND(B483&gt;0,P483&gt;0,P483=INT(P483)),B483+P483,""),"")))</x:f>
      </x:c>
      <x:c r="M483" s="6" t="str">
        <x:f>IF(L483="","",L483-Dashboard!$B$4)</x:f>
      </x:c>
      <x:c r="N483" t="str">
        <x:f>IF(A483="","",IF(OR(LEN(B483)=0,LEN(C483)=0,LEN(F483)=0,LEN(I483)=0),"DADOS INCOMPLETOS",IF(COUNTIF(Colaboradores!$A$2:$A$500,C483)=0,"MATRÍCULA NÃO CADASTRADA",IF(P483="EPI NÃO CADASTRADO","EPI NÃO CADASTRADO",IF(ISNUMBER(I483),IF(AND(I483&gt;0,I483=INT(I483)),IF(L483="","VERIFIQUE DATA/INTERVALO",IF(B483&gt;Dashboard!$B$4,"ENTREGA FUTURA",IF(M483&lt;0,"TROCA ATRASADA",IF(M483&lt;=Dashboard!$D$4,"TROCAR EM BREVE","OK")))),"VERIFIQUE QUANTIDADE"),"VERIFIQUE QUANTIDADE")))))</x:f>
      </x:c>
      <x:c r="P483" s="6" t="str">
        <x:f>IF(A483="","",IFERROR(VLOOKUP(F483,EPIs!$A$2:$E$500,5,FALSE),"EPI NÃO CADASTRADO"))</x:f>
      </x:c>
    </x:row>
    <x:row r="484">
      <x:c r="B484" s="5"/>
      <x:c r="I484" s="6"/>
      <x:c r="L484" s="5" t="str">
        <x:f>IF(A484="","",IF(OR(LEN(B484)=0,LEN(F484)=0),"",IF(AND(ISNUMBER(B484),ISNUMBER(P484)),IF(AND(B484&gt;0,P484&gt;0,P484=INT(P484)),B484+P484,""),"")))</x:f>
      </x:c>
      <x:c r="M484" s="6" t="str">
        <x:f>IF(L484="","",L484-Dashboard!$B$4)</x:f>
      </x:c>
      <x:c r="N484" t="str">
        <x:f>IF(A484="","",IF(OR(LEN(B484)=0,LEN(C484)=0,LEN(F484)=0,LEN(I484)=0),"DADOS INCOMPLETOS",IF(COUNTIF(Colaboradores!$A$2:$A$500,C484)=0,"MATRÍCULA NÃO CADASTRADA",IF(P484="EPI NÃO CADASTRADO","EPI NÃO CADASTRADO",IF(ISNUMBER(I484),IF(AND(I484&gt;0,I484=INT(I484)),IF(L484="","VERIFIQUE DATA/INTERVALO",IF(B484&gt;Dashboard!$B$4,"ENTREGA FUTURA",IF(M484&lt;0,"TROCA ATRASADA",IF(M484&lt;=Dashboard!$D$4,"TROCAR EM BREVE","OK")))),"VERIFIQUE QUANTIDADE"),"VERIFIQUE QUANTIDADE")))))</x:f>
      </x:c>
      <x:c r="P484" s="6" t="str">
        <x:f>IF(A484="","",IFERROR(VLOOKUP(F484,EPIs!$A$2:$E$500,5,FALSE),"EPI NÃO CADASTRADO"))</x:f>
      </x:c>
    </x:row>
    <x:row r="485">
      <x:c r="B485" s="5"/>
      <x:c r="I485" s="6"/>
      <x:c r="L485" s="5" t="str">
        <x:f>IF(A485="","",IF(OR(LEN(B485)=0,LEN(F485)=0),"",IF(AND(ISNUMBER(B485),ISNUMBER(P485)),IF(AND(B485&gt;0,P485&gt;0,P485=INT(P485)),B485+P485,""),"")))</x:f>
      </x:c>
      <x:c r="M485" s="6" t="str">
        <x:f>IF(L485="","",L485-Dashboard!$B$4)</x:f>
      </x:c>
      <x:c r="N485" t="str">
        <x:f>IF(A485="","",IF(OR(LEN(B485)=0,LEN(C485)=0,LEN(F485)=0,LEN(I485)=0),"DADOS INCOMPLETOS",IF(COUNTIF(Colaboradores!$A$2:$A$500,C485)=0,"MATRÍCULA NÃO CADASTRADA",IF(P485="EPI NÃO CADASTRADO","EPI NÃO CADASTRADO",IF(ISNUMBER(I485),IF(AND(I485&gt;0,I485=INT(I485)),IF(L485="","VERIFIQUE DATA/INTERVALO",IF(B485&gt;Dashboard!$B$4,"ENTREGA FUTURA",IF(M485&lt;0,"TROCA ATRASADA",IF(M485&lt;=Dashboard!$D$4,"TROCAR EM BREVE","OK")))),"VERIFIQUE QUANTIDADE"),"VERIFIQUE QUANTIDADE")))))</x:f>
      </x:c>
      <x:c r="P485" s="6" t="str">
        <x:f>IF(A485="","",IFERROR(VLOOKUP(F485,EPIs!$A$2:$E$500,5,FALSE),"EPI NÃO CADASTRADO"))</x:f>
      </x:c>
    </x:row>
    <x:row r="486">
      <x:c r="B486" s="5"/>
      <x:c r="I486" s="6"/>
      <x:c r="L486" s="5" t="str">
        <x:f>IF(A486="","",IF(OR(LEN(B486)=0,LEN(F486)=0),"",IF(AND(ISNUMBER(B486),ISNUMBER(P486)),IF(AND(B486&gt;0,P486&gt;0,P486=INT(P486)),B486+P486,""),"")))</x:f>
      </x:c>
      <x:c r="M486" s="6" t="str">
        <x:f>IF(L486="","",L486-Dashboard!$B$4)</x:f>
      </x:c>
      <x:c r="N486" t="str">
        <x:f>IF(A486="","",IF(OR(LEN(B486)=0,LEN(C486)=0,LEN(F486)=0,LEN(I486)=0),"DADOS INCOMPLETOS",IF(COUNTIF(Colaboradores!$A$2:$A$500,C486)=0,"MATRÍCULA NÃO CADASTRADA",IF(P486="EPI NÃO CADASTRADO","EPI NÃO CADASTRADO",IF(ISNUMBER(I486),IF(AND(I486&gt;0,I486=INT(I486)),IF(L486="","VERIFIQUE DATA/INTERVALO",IF(B486&gt;Dashboard!$B$4,"ENTREGA FUTURA",IF(M486&lt;0,"TROCA ATRASADA",IF(M486&lt;=Dashboard!$D$4,"TROCAR EM BREVE","OK")))),"VERIFIQUE QUANTIDADE"),"VERIFIQUE QUANTIDADE")))))</x:f>
      </x:c>
      <x:c r="P486" s="6" t="str">
        <x:f>IF(A486="","",IFERROR(VLOOKUP(F486,EPIs!$A$2:$E$500,5,FALSE),"EPI NÃO CADASTRADO"))</x:f>
      </x:c>
    </x:row>
    <x:row r="487">
      <x:c r="B487" s="5"/>
      <x:c r="I487" s="6"/>
      <x:c r="L487" s="5" t="str">
        <x:f>IF(A487="","",IF(OR(LEN(B487)=0,LEN(F487)=0),"",IF(AND(ISNUMBER(B487),ISNUMBER(P487)),IF(AND(B487&gt;0,P487&gt;0,P487=INT(P487)),B487+P487,""),"")))</x:f>
      </x:c>
      <x:c r="M487" s="6" t="str">
        <x:f>IF(L487="","",L487-Dashboard!$B$4)</x:f>
      </x:c>
      <x:c r="N487" t="str">
        <x:f>IF(A487="","",IF(OR(LEN(B487)=0,LEN(C487)=0,LEN(F487)=0,LEN(I487)=0),"DADOS INCOMPLETOS",IF(COUNTIF(Colaboradores!$A$2:$A$500,C487)=0,"MATRÍCULA NÃO CADASTRADA",IF(P487="EPI NÃO CADASTRADO","EPI NÃO CADASTRADO",IF(ISNUMBER(I487),IF(AND(I487&gt;0,I487=INT(I487)),IF(L487="","VERIFIQUE DATA/INTERVALO",IF(B487&gt;Dashboard!$B$4,"ENTREGA FUTURA",IF(M487&lt;0,"TROCA ATRASADA",IF(M487&lt;=Dashboard!$D$4,"TROCAR EM BREVE","OK")))),"VERIFIQUE QUANTIDADE"),"VERIFIQUE QUANTIDADE")))))</x:f>
      </x:c>
      <x:c r="P487" s="6" t="str">
        <x:f>IF(A487="","",IFERROR(VLOOKUP(F487,EPIs!$A$2:$E$500,5,FALSE),"EPI NÃO CADASTRADO"))</x:f>
      </x:c>
    </x:row>
    <x:row r="488">
      <x:c r="B488" s="5"/>
      <x:c r="I488" s="6"/>
      <x:c r="L488" s="5" t="str">
        <x:f>IF(A488="","",IF(OR(LEN(B488)=0,LEN(F488)=0),"",IF(AND(ISNUMBER(B488),ISNUMBER(P488)),IF(AND(B488&gt;0,P488&gt;0,P488=INT(P488)),B488+P488,""),"")))</x:f>
      </x:c>
      <x:c r="M488" s="6" t="str">
        <x:f>IF(L488="","",L488-Dashboard!$B$4)</x:f>
      </x:c>
      <x:c r="N488" t="str">
        <x:f>IF(A488="","",IF(OR(LEN(B488)=0,LEN(C488)=0,LEN(F488)=0,LEN(I488)=0),"DADOS INCOMPLETOS",IF(COUNTIF(Colaboradores!$A$2:$A$500,C488)=0,"MATRÍCULA NÃO CADASTRADA",IF(P488="EPI NÃO CADASTRADO","EPI NÃO CADASTRADO",IF(ISNUMBER(I488),IF(AND(I488&gt;0,I488=INT(I488)),IF(L488="","VERIFIQUE DATA/INTERVALO",IF(B488&gt;Dashboard!$B$4,"ENTREGA FUTURA",IF(M488&lt;0,"TROCA ATRASADA",IF(M488&lt;=Dashboard!$D$4,"TROCAR EM BREVE","OK")))),"VERIFIQUE QUANTIDADE"),"VERIFIQUE QUANTIDADE")))))</x:f>
      </x:c>
      <x:c r="P488" s="6" t="str">
        <x:f>IF(A488="","",IFERROR(VLOOKUP(F488,EPIs!$A$2:$E$500,5,FALSE),"EPI NÃO CADASTRADO"))</x:f>
      </x:c>
    </x:row>
    <x:row r="489">
      <x:c r="B489" s="5"/>
      <x:c r="I489" s="6"/>
      <x:c r="L489" s="5" t="str">
        <x:f>IF(A489="","",IF(OR(LEN(B489)=0,LEN(F489)=0),"",IF(AND(ISNUMBER(B489),ISNUMBER(P489)),IF(AND(B489&gt;0,P489&gt;0,P489=INT(P489)),B489+P489,""),"")))</x:f>
      </x:c>
      <x:c r="M489" s="6" t="str">
        <x:f>IF(L489="","",L489-Dashboard!$B$4)</x:f>
      </x:c>
      <x:c r="N489" t="str">
        <x:f>IF(A489="","",IF(OR(LEN(B489)=0,LEN(C489)=0,LEN(F489)=0,LEN(I489)=0),"DADOS INCOMPLETOS",IF(COUNTIF(Colaboradores!$A$2:$A$500,C489)=0,"MATRÍCULA NÃO CADASTRADA",IF(P489="EPI NÃO CADASTRADO","EPI NÃO CADASTRADO",IF(ISNUMBER(I489),IF(AND(I489&gt;0,I489=INT(I489)),IF(L489="","VERIFIQUE DATA/INTERVALO",IF(B489&gt;Dashboard!$B$4,"ENTREGA FUTURA",IF(M489&lt;0,"TROCA ATRASADA",IF(M489&lt;=Dashboard!$D$4,"TROCAR EM BREVE","OK")))),"VERIFIQUE QUANTIDADE"),"VERIFIQUE QUANTIDADE")))))</x:f>
      </x:c>
      <x:c r="P489" s="6" t="str">
        <x:f>IF(A489="","",IFERROR(VLOOKUP(F489,EPIs!$A$2:$E$500,5,FALSE),"EPI NÃO CADASTRADO"))</x:f>
      </x:c>
    </x:row>
    <x:row r="490">
      <x:c r="B490" s="5"/>
      <x:c r="I490" s="6"/>
      <x:c r="L490" s="5" t="str">
        <x:f>IF(A490="","",IF(OR(LEN(B490)=0,LEN(F490)=0),"",IF(AND(ISNUMBER(B490),ISNUMBER(P490)),IF(AND(B490&gt;0,P490&gt;0,P490=INT(P490)),B490+P490,""),"")))</x:f>
      </x:c>
      <x:c r="M490" s="6" t="str">
        <x:f>IF(L490="","",L490-Dashboard!$B$4)</x:f>
      </x:c>
      <x:c r="N490" t="str">
        <x:f>IF(A490="","",IF(OR(LEN(B490)=0,LEN(C490)=0,LEN(F490)=0,LEN(I490)=0),"DADOS INCOMPLETOS",IF(COUNTIF(Colaboradores!$A$2:$A$500,C490)=0,"MATRÍCULA NÃO CADASTRADA",IF(P490="EPI NÃO CADASTRADO","EPI NÃO CADASTRADO",IF(ISNUMBER(I490),IF(AND(I490&gt;0,I490=INT(I490)),IF(L490="","VERIFIQUE DATA/INTERVALO",IF(B490&gt;Dashboard!$B$4,"ENTREGA FUTURA",IF(M490&lt;0,"TROCA ATRASADA",IF(M490&lt;=Dashboard!$D$4,"TROCAR EM BREVE","OK")))),"VERIFIQUE QUANTIDADE"),"VERIFIQUE QUANTIDADE")))))</x:f>
      </x:c>
      <x:c r="P490" s="6" t="str">
        <x:f>IF(A490="","",IFERROR(VLOOKUP(F490,EPIs!$A$2:$E$500,5,FALSE),"EPI NÃO CADASTRADO"))</x:f>
      </x:c>
    </x:row>
    <x:row r="491">
      <x:c r="B491" s="5"/>
      <x:c r="I491" s="6"/>
      <x:c r="L491" s="5" t="str">
        <x:f>IF(A491="","",IF(OR(LEN(B491)=0,LEN(F491)=0),"",IF(AND(ISNUMBER(B491),ISNUMBER(P491)),IF(AND(B491&gt;0,P491&gt;0,P491=INT(P491)),B491+P491,""),"")))</x:f>
      </x:c>
      <x:c r="M491" s="6" t="str">
        <x:f>IF(L491="","",L491-Dashboard!$B$4)</x:f>
      </x:c>
      <x:c r="N491" t="str">
        <x:f>IF(A491="","",IF(OR(LEN(B491)=0,LEN(C491)=0,LEN(F491)=0,LEN(I491)=0),"DADOS INCOMPLETOS",IF(COUNTIF(Colaboradores!$A$2:$A$500,C491)=0,"MATRÍCULA NÃO CADASTRADA",IF(P491="EPI NÃO CADASTRADO","EPI NÃO CADASTRADO",IF(ISNUMBER(I491),IF(AND(I491&gt;0,I491=INT(I491)),IF(L491="","VERIFIQUE DATA/INTERVALO",IF(B491&gt;Dashboard!$B$4,"ENTREGA FUTURA",IF(M491&lt;0,"TROCA ATRASADA",IF(M491&lt;=Dashboard!$D$4,"TROCAR EM BREVE","OK")))),"VERIFIQUE QUANTIDADE"),"VERIFIQUE QUANTIDADE")))))</x:f>
      </x:c>
      <x:c r="P491" s="6" t="str">
        <x:f>IF(A491="","",IFERROR(VLOOKUP(F491,EPIs!$A$2:$E$500,5,FALSE),"EPI NÃO CADASTRADO"))</x:f>
      </x:c>
    </x:row>
    <x:row r="492">
      <x:c r="B492" s="5"/>
      <x:c r="I492" s="6"/>
      <x:c r="L492" s="5" t="str">
        <x:f>IF(A492="","",IF(OR(LEN(B492)=0,LEN(F492)=0),"",IF(AND(ISNUMBER(B492),ISNUMBER(P492)),IF(AND(B492&gt;0,P492&gt;0,P492=INT(P492)),B492+P492,""),"")))</x:f>
      </x:c>
      <x:c r="M492" s="6" t="str">
        <x:f>IF(L492="","",L492-Dashboard!$B$4)</x:f>
      </x:c>
      <x:c r="N492" t="str">
        <x:f>IF(A492="","",IF(OR(LEN(B492)=0,LEN(C492)=0,LEN(F492)=0,LEN(I492)=0),"DADOS INCOMPLETOS",IF(COUNTIF(Colaboradores!$A$2:$A$500,C492)=0,"MATRÍCULA NÃO CADASTRADA",IF(P492="EPI NÃO CADASTRADO","EPI NÃO CADASTRADO",IF(ISNUMBER(I492),IF(AND(I492&gt;0,I492=INT(I492)),IF(L492="","VERIFIQUE DATA/INTERVALO",IF(B492&gt;Dashboard!$B$4,"ENTREGA FUTURA",IF(M492&lt;0,"TROCA ATRASADA",IF(M492&lt;=Dashboard!$D$4,"TROCAR EM BREVE","OK")))),"VERIFIQUE QUANTIDADE"),"VERIFIQUE QUANTIDADE")))))</x:f>
      </x:c>
      <x:c r="P492" s="6" t="str">
        <x:f>IF(A492="","",IFERROR(VLOOKUP(F492,EPIs!$A$2:$E$500,5,FALSE),"EPI NÃO CADASTRADO"))</x:f>
      </x:c>
    </x:row>
    <x:row r="493">
      <x:c r="B493" s="5"/>
      <x:c r="I493" s="6"/>
      <x:c r="L493" s="5" t="str">
        <x:f>IF(A493="","",IF(OR(LEN(B493)=0,LEN(F493)=0),"",IF(AND(ISNUMBER(B493),ISNUMBER(P493)),IF(AND(B493&gt;0,P493&gt;0,P493=INT(P493)),B493+P493,""),"")))</x:f>
      </x:c>
      <x:c r="M493" s="6" t="str">
        <x:f>IF(L493="","",L493-Dashboard!$B$4)</x:f>
      </x:c>
      <x:c r="N493" t="str">
        <x:f>IF(A493="","",IF(OR(LEN(B493)=0,LEN(C493)=0,LEN(F493)=0,LEN(I493)=0),"DADOS INCOMPLETOS",IF(COUNTIF(Colaboradores!$A$2:$A$500,C493)=0,"MATRÍCULA NÃO CADASTRADA",IF(P493="EPI NÃO CADASTRADO","EPI NÃO CADASTRADO",IF(ISNUMBER(I493),IF(AND(I493&gt;0,I493=INT(I493)),IF(L493="","VERIFIQUE DATA/INTERVALO",IF(B493&gt;Dashboard!$B$4,"ENTREGA FUTURA",IF(M493&lt;0,"TROCA ATRASADA",IF(M493&lt;=Dashboard!$D$4,"TROCAR EM BREVE","OK")))),"VERIFIQUE QUANTIDADE"),"VERIFIQUE QUANTIDADE")))))</x:f>
      </x:c>
      <x:c r="P493" s="6" t="str">
        <x:f>IF(A493="","",IFERROR(VLOOKUP(F493,EPIs!$A$2:$E$500,5,FALSE),"EPI NÃO CADASTRADO"))</x:f>
      </x:c>
    </x:row>
    <x:row r="494">
      <x:c r="B494" s="5"/>
      <x:c r="I494" s="6"/>
      <x:c r="L494" s="5" t="str">
        <x:f>IF(A494="","",IF(OR(LEN(B494)=0,LEN(F494)=0),"",IF(AND(ISNUMBER(B494),ISNUMBER(P494)),IF(AND(B494&gt;0,P494&gt;0,P494=INT(P494)),B494+P494,""),"")))</x:f>
      </x:c>
      <x:c r="M494" s="6" t="str">
        <x:f>IF(L494="","",L494-Dashboard!$B$4)</x:f>
      </x:c>
      <x:c r="N494" t="str">
        <x:f>IF(A494="","",IF(OR(LEN(B494)=0,LEN(C494)=0,LEN(F494)=0,LEN(I494)=0),"DADOS INCOMPLETOS",IF(COUNTIF(Colaboradores!$A$2:$A$500,C494)=0,"MATRÍCULA NÃO CADASTRADA",IF(P494="EPI NÃO CADASTRADO","EPI NÃO CADASTRADO",IF(ISNUMBER(I494),IF(AND(I494&gt;0,I494=INT(I494)),IF(L494="","VERIFIQUE DATA/INTERVALO",IF(B494&gt;Dashboard!$B$4,"ENTREGA FUTURA",IF(M494&lt;0,"TROCA ATRASADA",IF(M494&lt;=Dashboard!$D$4,"TROCAR EM BREVE","OK")))),"VERIFIQUE QUANTIDADE"),"VERIFIQUE QUANTIDADE")))))</x:f>
      </x:c>
      <x:c r="P494" s="6" t="str">
        <x:f>IF(A494="","",IFERROR(VLOOKUP(F494,EPIs!$A$2:$E$500,5,FALSE),"EPI NÃO CADASTRADO"))</x:f>
      </x:c>
    </x:row>
    <x:row r="495">
      <x:c r="B495" s="5"/>
      <x:c r="I495" s="6"/>
      <x:c r="L495" s="5" t="str">
        <x:f>IF(A495="","",IF(OR(LEN(B495)=0,LEN(F495)=0),"",IF(AND(ISNUMBER(B495),ISNUMBER(P495)),IF(AND(B495&gt;0,P495&gt;0,P495=INT(P495)),B495+P495,""),"")))</x:f>
      </x:c>
      <x:c r="M495" s="6" t="str">
        <x:f>IF(L495="","",L495-Dashboard!$B$4)</x:f>
      </x:c>
      <x:c r="N495" t="str">
        <x:f>IF(A495="","",IF(OR(LEN(B495)=0,LEN(C495)=0,LEN(F495)=0,LEN(I495)=0),"DADOS INCOMPLETOS",IF(COUNTIF(Colaboradores!$A$2:$A$500,C495)=0,"MATRÍCULA NÃO CADASTRADA",IF(P495="EPI NÃO CADASTRADO","EPI NÃO CADASTRADO",IF(ISNUMBER(I495),IF(AND(I495&gt;0,I495=INT(I495)),IF(L495="","VERIFIQUE DATA/INTERVALO",IF(B495&gt;Dashboard!$B$4,"ENTREGA FUTURA",IF(M495&lt;0,"TROCA ATRASADA",IF(M495&lt;=Dashboard!$D$4,"TROCAR EM BREVE","OK")))),"VERIFIQUE QUANTIDADE"),"VERIFIQUE QUANTIDADE")))))</x:f>
      </x:c>
      <x:c r="P495" s="6" t="str">
        <x:f>IF(A495="","",IFERROR(VLOOKUP(F495,EPIs!$A$2:$E$500,5,FALSE),"EPI NÃO CADASTRADO"))</x:f>
      </x:c>
    </x:row>
    <x:row r="496">
      <x:c r="B496" s="5"/>
      <x:c r="I496" s="6"/>
      <x:c r="L496" s="5" t="str">
        <x:f>IF(A496="","",IF(OR(LEN(B496)=0,LEN(F496)=0),"",IF(AND(ISNUMBER(B496),ISNUMBER(P496)),IF(AND(B496&gt;0,P496&gt;0,P496=INT(P496)),B496+P496,""),"")))</x:f>
      </x:c>
      <x:c r="M496" s="6" t="str">
        <x:f>IF(L496="","",L496-Dashboard!$B$4)</x:f>
      </x:c>
      <x:c r="N496" t="str">
        <x:f>IF(A496="","",IF(OR(LEN(B496)=0,LEN(C496)=0,LEN(F496)=0,LEN(I496)=0),"DADOS INCOMPLETOS",IF(COUNTIF(Colaboradores!$A$2:$A$500,C496)=0,"MATRÍCULA NÃO CADASTRADA",IF(P496="EPI NÃO CADASTRADO","EPI NÃO CADASTRADO",IF(ISNUMBER(I496),IF(AND(I496&gt;0,I496=INT(I496)),IF(L496="","VERIFIQUE DATA/INTERVALO",IF(B496&gt;Dashboard!$B$4,"ENTREGA FUTURA",IF(M496&lt;0,"TROCA ATRASADA",IF(M496&lt;=Dashboard!$D$4,"TROCAR EM BREVE","OK")))),"VERIFIQUE QUANTIDADE"),"VERIFIQUE QUANTIDADE")))))</x:f>
      </x:c>
      <x:c r="P496" s="6" t="str">
        <x:f>IF(A496="","",IFERROR(VLOOKUP(F496,EPIs!$A$2:$E$500,5,FALSE),"EPI NÃO CADASTRADO"))</x:f>
      </x:c>
    </x:row>
    <x:row r="497">
      <x:c r="B497" s="5"/>
      <x:c r="I497" s="6"/>
      <x:c r="L497" s="5" t="str">
        <x:f>IF(A497="","",IF(OR(LEN(B497)=0,LEN(F497)=0),"",IF(AND(ISNUMBER(B497),ISNUMBER(P497)),IF(AND(B497&gt;0,P497&gt;0,P497=INT(P497)),B497+P497,""),"")))</x:f>
      </x:c>
      <x:c r="M497" s="6" t="str">
        <x:f>IF(L497="","",L497-Dashboard!$B$4)</x:f>
      </x:c>
      <x:c r="N497" t="str">
        <x:f>IF(A497="","",IF(OR(LEN(B497)=0,LEN(C497)=0,LEN(F497)=0,LEN(I497)=0),"DADOS INCOMPLETOS",IF(COUNTIF(Colaboradores!$A$2:$A$500,C497)=0,"MATRÍCULA NÃO CADASTRADA",IF(P497="EPI NÃO CADASTRADO","EPI NÃO CADASTRADO",IF(ISNUMBER(I497),IF(AND(I497&gt;0,I497=INT(I497)),IF(L497="","VERIFIQUE DATA/INTERVALO",IF(B497&gt;Dashboard!$B$4,"ENTREGA FUTURA",IF(M497&lt;0,"TROCA ATRASADA",IF(M497&lt;=Dashboard!$D$4,"TROCAR EM BREVE","OK")))),"VERIFIQUE QUANTIDADE"),"VERIFIQUE QUANTIDADE")))))</x:f>
      </x:c>
      <x:c r="P497" s="6" t="str">
        <x:f>IF(A497="","",IFERROR(VLOOKUP(F497,EPIs!$A$2:$E$500,5,FALSE),"EPI NÃO CADASTRADO"))</x:f>
      </x:c>
    </x:row>
    <x:row r="498">
      <x:c r="B498" s="5"/>
      <x:c r="I498" s="6"/>
      <x:c r="L498" s="5" t="str">
        <x:f>IF(A498="","",IF(OR(LEN(B498)=0,LEN(F498)=0),"",IF(AND(ISNUMBER(B498),ISNUMBER(P498)),IF(AND(B498&gt;0,P498&gt;0,P498=INT(P498)),B498+P498,""),"")))</x:f>
      </x:c>
      <x:c r="M498" s="6" t="str">
        <x:f>IF(L498="","",L498-Dashboard!$B$4)</x:f>
      </x:c>
      <x:c r="N498" t="str">
        <x:f>IF(A498="","",IF(OR(LEN(B498)=0,LEN(C498)=0,LEN(F498)=0,LEN(I498)=0),"DADOS INCOMPLETOS",IF(COUNTIF(Colaboradores!$A$2:$A$500,C498)=0,"MATRÍCULA NÃO CADASTRADA",IF(P498="EPI NÃO CADASTRADO","EPI NÃO CADASTRADO",IF(ISNUMBER(I498),IF(AND(I498&gt;0,I498=INT(I498)),IF(L498="","VERIFIQUE DATA/INTERVALO",IF(B498&gt;Dashboard!$B$4,"ENTREGA FUTURA",IF(M498&lt;0,"TROCA ATRASADA",IF(M498&lt;=Dashboard!$D$4,"TROCAR EM BREVE","OK")))),"VERIFIQUE QUANTIDADE"),"VERIFIQUE QUANTIDADE")))))</x:f>
      </x:c>
      <x:c r="P498" s="6" t="str">
        <x:f>IF(A498="","",IFERROR(VLOOKUP(F498,EPIs!$A$2:$E$500,5,FALSE),"EPI NÃO CADASTRADO"))</x:f>
      </x:c>
    </x:row>
    <x:row r="499">
      <x:c r="B499" s="5"/>
      <x:c r="I499" s="6"/>
      <x:c r="L499" s="5" t="str">
        <x:f>IF(A499="","",IF(OR(LEN(B499)=0,LEN(F499)=0),"",IF(AND(ISNUMBER(B499),ISNUMBER(P499)),IF(AND(B499&gt;0,P499&gt;0,P499=INT(P499)),B499+P499,""),"")))</x:f>
      </x:c>
      <x:c r="M499" s="6" t="str">
        <x:f>IF(L499="","",L499-Dashboard!$B$4)</x:f>
      </x:c>
      <x:c r="N499" t="str">
        <x:f>IF(A499="","",IF(OR(LEN(B499)=0,LEN(C499)=0,LEN(F499)=0,LEN(I499)=0),"DADOS INCOMPLETOS",IF(COUNTIF(Colaboradores!$A$2:$A$500,C499)=0,"MATRÍCULA NÃO CADASTRADA",IF(P499="EPI NÃO CADASTRADO","EPI NÃO CADASTRADO",IF(ISNUMBER(I499),IF(AND(I499&gt;0,I499=INT(I499)),IF(L499="","VERIFIQUE DATA/INTERVALO",IF(B499&gt;Dashboard!$B$4,"ENTREGA FUTURA",IF(M499&lt;0,"TROCA ATRASADA",IF(M499&lt;=Dashboard!$D$4,"TROCAR EM BREVE","OK")))),"VERIFIQUE QUANTIDADE"),"VERIFIQUE QUANTIDADE")))))</x:f>
      </x:c>
      <x:c r="P499" s="6" t="str">
        <x:f>IF(A499="","",IFERROR(VLOOKUP(F499,EPIs!$A$2:$E$500,5,FALSE),"EPI NÃO CADASTRADO"))</x:f>
      </x:c>
    </x:row>
    <x:row r="500">
      <x:c r="B500" s="5"/>
      <x:c r="I500" s="6"/>
      <x:c r="L500" s="5" t="str">
        <x:f>IF(A500="","",IF(OR(LEN(B500)=0,LEN(F500)=0),"",IF(AND(ISNUMBER(B500),ISNUMBER(P500)),IF(AND(B500&gt;0,P500&gt;0,P500=INT(P500)),B500+P500,""),"")))</x:f>
      </x:c>
      <x:c r="M500" s="6" t="str">
        <x:f>IF(L500="","",L500-Dashboard!$B$4)</x:f>
      </x:c>
      <x:c r="N500" t="str">
        <x:f>IF(A500="","",IF(OR(LEN(B500)=0,LEN(C500)=0,LEN(F500)=0,LEN(I500)=0),"DADOS INCOMPLETOS",IF(COUNTIF(Colaboradores!$A$2:$A$500,C500)=0,"MATRÍCULA NÃO CADASTRADA",IF(P500="EPI NÃO CADASTRADO","EPI NÃO CADASTRADO",IF(ISNUMBER(I500),IF(AND(I500&gt;0,I500=INT(I500)),IF(L500="","VERIFIQUE DATA/INTERVALO",IF(B500&gt;Dashboard!$B$4,"ENTREGA FUTURA",IF(M500&lt;0,"TROCA ATRASADA",IF(M500&lt;=Dashboard!$D$4,"TROCAR EM BREVE","OK")))),"VERIFIQUE QUANTIDADE"),"VERIFIQUE QUANTIDADE")))))</x:f>
      </x:c>
      <x:c r="P500" s="6" t="str">
        <x:f>IF(A500="","",IFERROR(VLOOKUP(F500,EPIs!$A$2:$E$500,5,FALSE),"EPI NÃO CADASTRADO"))</x:f>
      </x:c>
    </x:row>
  </x:sheetData>
  <x:dataValidations count="2">
    <x:dataValidation type="list" sqref="K2:K500">
      <x:formula1>"Admissão,Substituição,Desgaste,Perda,Dano,Outro"</x:formula1>
    </x:dataValidation>
    <x:dataValidation type="list" sqref="J2:J500">
      <x:formula1>"PP,P,M,G,GG,Único"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ColWidth="12.630000114440918" defaultRowHeight="15.75"/>
  <x:sheetData>
    <x:row r="1">
      <x:c r="A1" s="1" t="s">
        <x:v>8</x:v>
      </x:c>
      <x:c r="B1" s="1" t="s">
        <x:v>9</x:v>
      </x:c>
      <x:c r="C1" s="1" t="s">
        <x:v>10</x:v>
      </x:c>
      <x:c r="D1" s="1" t="s">
        <x:v>21</x:v>
      </x:c>
      <x:c r="E1" s="1" t="s">
        <x:v>22</x:v>
      </x:c>
      <x:c r="F1" s="1" t="s">
        <x:v>23</x:v>
      </x:c>
      <x:c r="G1" s="1" t="s">
        <x:v>2</x:v>
      </x:c>
    </x:row>
    <x:row r="2">
      <x:c r="A2" s="2" t="s">
        <x:v>24</x:v>
      </x:c>
      <x:c r="B2" s="1" t="s">
        <x:v>25</x:v>
      </x:c>
      <x:c r="C2" s="1" t="s">
        <x:v>26</x:v>
      </x:c>
      <x:c r="D2" s="1" t="s">
        <x:v>27</x:v>
      </x:c>
      <x:c r="E2" s="1" t="s">
        <x:v>28</x:v>
      </x:c>
      <x:c r="F2" s="7">
        <x:v>46200.0</x:v>
      </x:c>
      <x:c r="G2" s="1" t="s">
        <x:v>29</x:v>
      </x:c>
    </x:row>
    <x:row r="3">
      <x:c r="A3" s="2" t="s">
        <x:v>30</x:v>
      </x:c>
      <x:c r="B3" s="1" t="s">
        <x:v>31</x:v>
      </x:c>
      <x:c r="C3" s="1" t="s">
        <x:v>32</x:v>
      </x:c>
      <x:c r="D3" s="1" t="s">
        <x:v>33</x:v>
      </x:c>
      <x:c r="E3" s="1" t="s">
        <x:v>34</x:v>
      </x:c>
      <x:c r="F3" s="7">
        <x:v>45800.0</x:v>
      </x:c>
      <x:c r="G3" s="1" t="s">
        <x:v>29</x:v>
      </x:c>
    </x:row>
    <x:row r="4">
      <x:c r="A4" s="2" t="s">
        <x:v>35</x:v>
      </x:c>
      <x:c r="B4" s="1" t="s">
        <x:v>36</x:v>
      </x:c>
      <x:c r="C4" s="1" t="s">
        <x:v>37</x:v>
      </x:c>
      <x:c r="D4" s="1" t="s">
        <x:v>38</x:v>
      </x:c>
      <x:c r="E4" s="1" t="s">
        <x:v>39</x:v>
      </x:c>
      <x:c r="F4" s="7">
        <x:v>45950.0</x:v>
      </x:c>
      <x:c r="G4" s="1" t="s">
        <x:v>29</x:v>
      </x:c>
    </x:row>
    <x:row r="5">
      <x:c r="A5" s="2" t="s">
        <x:v>40</x:v>
      </x:c>
      <x:c r="B5" s="1" t="s">
        <x:v>41</x:v>
      </x:c>
      <x:c r="C5" s="1" t="s">
        <x:v>42</x:v>
      </x:c>
      <x:c r="D5" s="1" t="s">
        <x:v>43</x:v>
      </x:c>
      <x:c r="E5" s="1" t="s">
        <x:v>44</x:v>
      </x:c>
      <x:c r="F5" s="7">
        <x:v>46050.0</x:v>
      </x:c>
      <x:c r="G5" s="1" t="s">
        <x:v>29</x:v>
      </x:c>
    </x:row>
    <x:row r="6">
      <x:c r="A6" s="2" t="s">
        <x:v>45</x:v>
      </x:c>
      <x:c r="B6" s="1" t="s">
        <x:v>46</x:v>
      </x:c>
      <x:c r="C6" s="1" t="s">
        <x:v>47</x:v>
      </x:c>
      <x:c r="D6" s="1" t="s">
        <x:v>48</x:v>
      </x:c>
      <x:c r="E6" s="1" t="s">
        <x:v>28</x:v>
      </x:c>
      <x:c r="F6" s="7">
        <x:v>46120.0</x:v>
      </x:c>
      <x:c r="G6" s="1" t="s">
        <x:v>29</x:v>
      </x:c>
    </x:row>
    <x:row r="7">
      <x:c r="F7" s="5"/>
    </x:row>
    <x:row r="8">
      <x:c r="F8" s="5"/>
    </x:row>
    <x:row r="9">
      <x:c r="F9" s="5"/>
    </x:row>
    <x:row r="10">
      <x:c r="F10" s="5"/>
    </x:row>
    <x:row r="11">
      <x:c r="F11" s="5"/>
    </x:row>
    <x:row r="12">
      <x:c r="F12" s="5"/>
    </x:row>
    <x:row r="13">
      <x:c r="F13" s="5"/>
    </x:row>
    <x:row r="14">
      <x:c r="F14" s="5"/>
    </x:row>
    <x:row r="15">
      <x:c r="F15" s="5"/>
    </x:row>
    <x:row r="16">
      <x:c r="F16" s="5"/>
    </x:row>
    <x:row r="17">
      <x:c r="F17" s="5"/>
    </x:row>
    <x:row r="18">
      <x:c r="F18" s="5"/>
    </x:row>
    <x:row r="19">
      <x:c r="F19" s="5"/>
    </x:row>
    <x:row r="20">
      <x:c r="F20" s="5"/>
    </x:row>
    <x:row r="21">
      <x:c r="F21" s="5"/>
    </x:row>
    <x:row r="22">
      <x:c r="F22" s="5"/>
    </x:row>
    <x:row r="23">
      <x:c r="F23" s="5"/>
    </x:row>
    <x:row r="24">
      <x:c r="F24" s="5"/>
    </x:row>
    <x:row r="25">
      <x:c r="F25" s="5"/>
    </x:row>
    <x:row r="26">
      <x:c r="F26" s="5"/>
    </x:row>
    <x:row r="27">
      <x:c r="F27" s="5"/>
    </x:row>
    <x:row r="28">
      <x:c r="F28" s="5"/>
    </x:row>
    <x:row r="29">
      <x:c r="F29" s="5"/>
    </x:row>
    <x:row r="30">
      <x:c r="F30" s="5"/>
    </x:row>
    <x:row r="31">
      <x:c r="F31" s="5"/>
    </x:row>
    <x:row r="32">
      <x:c r="F32" s="5"/>
    </x:row>
    <x:row r="33">
      <x:c r="F33" s="5"/>
    </x:row>
    <x:row r="34">
      <x:c r="F34" s="5"/>
    </x:row>
    <x:row r="35">
      <x:c r="F35" s="5"/>
    </x:row>
    <x:row r="36">
      <x:c r="F36" s="5"/>
    </x:row>
    <x:row r="37">
      <x:c r="F37" s="5"/>
    </x:row>
    <x:row r="38">
      <x:c r="F38" s="5"/>
    </x:row>
    <x:row r="39">
      <x:c r="F39" s="5"/>
    </x:row>
    <x:row r="40">
      <x:c r="F40" s="5"/>
    </x:row>
    <x:row r="41">
      <x:c r="F41" s="5"/>
    </x:row>
    <x:row r="42">
      <x:c r="F42" s="5"/>
    </x:row>
    <x:row r="43">
      <x:c r="F43" s="5"/>
    </x:row>
    <x:row r="44">
      <x:c r="F44" s="5"/>
    </x:row>
    <x:row r="45">
      <x:c r="F45" s="5"/>
    </x:row>
    <x:row r="46">
      <x:c r="F46" s="5"/>
    </x:row>
    <x:row r="47">
      <x:c r="F47" s="5"/>
    </x:row>
    <x:row r="48">
      <x:c r="F48" s="5"/>
    </x:row>
    <x:row r="49">
      <x:c r="F49" s="5"/>
    </x:row>
    <x:row r="50">
      <x:c r="F50" s="5"/>
    </x:row>
    <x:row r="51">
      <x:c r="F51" s="5"/>
    </x:row>
    <x:row r="52">
      <x:c r="F52" s="5"/>
    </x:row>
    <x:row r="53">
      <x:c r="F53" s="5"/>
    </x:row>
    <x:row r="54">
      <x:c r="F54" s="5"/>
    </x:row>
    <x:row r="55">
      <x:c r="F55" s="5"/>
    </x:row>
    <x:row r="56">
      <x:c r="F56" s="5"/>
    </x:row>
    <x:row r="57">
      <x:c r="F57" s="5"/>
    </x:row>
    <x:row r="58">
      <x:c r="F58" s="5"/>
    </x:row>
    <x:row r="59">
      <x:c r="F59" s="5"/>
    </x:row>
    <x:row r="60">
      <x:c r="F60" s="5"/>
    </x:row>
    <x:row r="61">
      <x:c r="F61" s="5"/>
    </x:row>
    <x:row r="62">
      <x:c r="F62" s="5"/>
    </x:row>
    <x:row r="63">
      <x:c r="F63" s="5"/>
    </x:row>
    <x:row r="64">
      <x:c r="F64" s="5"/>
    </x:row>
    <x:row r="65">
      <x:c r="F65" s="5"/>
    </x:row>
    <x:row r="66">
      <x:c r="F66" s="5"/>
    </x:row>
    <x:row r="67">
      <x:c r="F67" s="5"/>
    </x:row>
    <x:row r="68">
      <x:c r="F68" s="5"/>
    </x:row>
    <x:row r="69">
      <x:c r="F69" s="5"/>
    </x:row>
    <x:row r="70">
      <x:c r="F70" s="5"/>
    </x:row>
    <x:row r="71">
      <x:c r="F71" s="5"/>
    </x:row>
    <x:row r="72">
      <x:c r="F72" s="5"/>
    </x:row>
    <x:row r="73">
      <x:c r="F73" s="5"/>
    </x:row>
    <x:row r="74">
      <x:c r="F74" s="5"/>
    </x:row>
    <x:row r="75">
      <x:c r="F75" s="5"/>
    </x:row>
    <x:row r="76">
      <x:c r="F76" s="5"/>
    </x:row>
    <x:row r="77">
      <x:c r="F77" s="5"/>
    </x:row>
    <x:row r="78">
      <x:c r="F78" s="5"/>
    </x:row>
    <x:row r="79">
      <x:c r="F79" s="5"/>
    </x:row>
    <x:row r="80">
      <x:c r="F80" s="5"/>
    </x:row>
    <x:row r="81">
      <x:c r="F81" s="5"/>
    </x:row>
    <x:row r="82">
      <x:c r="F82" s="5"/>
    </x:row>
    <x:row r="83">
      <x:c r="F83" s="5"/>
    </x:row>
    <x:row r="84">
      <x:c r="F84" s="5"/>
    </x:row>
    <x:row r="85">
      <x:c r="F85" s="5"/>
    </x:row>
    <x:row r="86">
      <x:c r="F86" s="5"/>
    </x:row>
    <x:row r="87">
      <x:c r="F87" s="5"/>
    </x:row>
    <x:row r="88">
      <x:c r="F88" s="5"/>
    </x:row>
    <x:row r="89">
      <x:c r="F89" s="5"/>
    </x:row>
    <x:row r="90">
      <x:c r="F90" s="5"/>
    </x:row>
    <x:row r="91">
      <x:c r="F91" s="5"/>
    </x:row>
    <x:row r="92">
      <x:c r="F92" s="5"/>
    </x:row>
    <x:row r="93">
      <x:c r="F93" s="5"/>
    </x:row>
    <x:row r="94">
      <x:c r="F94" s="5"/>
    </x:row>
    <x:row r="95">
      <x:c r="F95" s="5"/>
    </x:row>
    <x:row r="96">
      <x:c r="F96" s="5"/>
    </x:row>
    <x:row r="97">
      <x:c r="F97" s="5"/>
    </x:row>
    <x:row r="98">
      <x:c r="F98" s="5"/>
    </x:row>
    <x:row r="99">
      <x:c r="F99" s="5"/>
    </x:row>
    <x:row r="100">
      <x:c r="F100" s="5"/>
    </x:row>
    <x:row r="101">
      <x:c r="F101" s="5"/>
    </x:row>
    <x:row r="102">
      <x:c r="F102" s="5"/>
    </x:row>
    <x:row r="103">
      <x:c r="F103" s="5"/>
    </x:row>
    <x:row r="104">
      <x:c r="F104" s="5"/>
    </x:row>
    <x:row r="105">
      <x:c r="F105" s="5"/>
    </x:row>
    <x:row r="106">
      <x:c r="F106" s="5"/>
    </x:row>
    <x:row r="107">
      <x:c r="F107" s="5"/>
    </x:row>
    <x:row r="108">
      <x:c r="F108" s="5"/>
    </x:row>
    <x:row r="109">
      <x:c r="F109" s="5"/>
    </x:row>
    <x:row r="110">
      <x:c r="F110" s="5"/>
    </x:row>
    <x:row r="111">
      <x:c r="F111" s="5"/>
    </x:row>
    <x:row r="112">
      <x:c r="F112" s="5"/>
    </x:row>
    <x:row r="113">
      <x:c r="F113" s="5"/>
    </x:row>
    <x:row r="114">
      <x:c r="F114" s="5"/>
    </x:row>
    <x:row r="115">
      <x:c r="F115" s="5"/>
    </x:row>
    <x:row r="116">
      <x:c r="F116" s="5"/>
    </x:row>
    <x:row r="117">
      <x:c r="F117" s="5"/>
    </x:row>
    <x:row r="118">
      <x:c r="F118" s="5"/>
    </x:row>
    <x:row r="119">
      <x:c r="F119" s="5"/>
    </x:row>
    <x:row r="120">
      <x:c r="F120" s="5"/>
    </x:row>
    <x:row r="121">
      <x:c r="F121" s="5"/>
    </x:row>
    <x:row r="122">
      <x:c r="F122" s="5"/>
    </x:row>
    <x:row r="123">
      <x:c r="F123" s="5"/>
    </x:row>
    <x:row r="124">
      <x:c r="F124" s="5"/>
    </x:row>
    <x:row r="125">
      <x:c r="F125" s="5"/>
    </x:row>
    <x:row r="126">
      <x:c r="F126" s="5"/>
    </x:row>
    <x:row r="127">
      <x:c r="F127" s="5"/>
    </x:row>
    <x:row r="128">
      <x:c r="F128" s="5"/>
    </x:row>
    <x:row r="129">
      <x:c r="F129" s="5"/>
    </x:row>
    <x:row r="130">
      <x:c r="F130" s="5"/>
    </x:row>
    <x:row r="131">
      <x:c r="F131" s="5"/>
    </x:row>
    <x:row r="132">
      <x:c r="F132" s="5"/>
    </x:row>
    <x:row r="133">
      <x:c r="F133" s="5"/>
    </x:row>
    <x:row r="134">
      <x:c r="F134" s="5"/>
    </x:row>
    <x:row r="135">
      <x:c r="F135" s="5"/>
    </x:row>
    <x:row r="136">
      <x:c r="F136" s="5"/>
    </x:row>
    <x:row r="137">
      <x:c r="F137" s="5"/>
    </x:row>
    <x:row r="138">
      <x:c r="F138" s="5"/>
    </x:row>
    <x:row r="139">
      <x:c r="F139" s="5"/>
    </x:row>
    <x:row r="140">
      <x:c r="F140" s="5"/>
    </x:row>
    <x:row r="141">
      <x:c r="F141" s="5"/>
    </x:row>
    <x:row r="142">
      <x:c r="F142" s="5"/>
    </x:row>
    <x:row r="143">
      <x:c r="F143" s="5"/>
    </x:row>
    <x:row r="144">
      <x:c r="F144" s="5"/>
    </x:row>
    <x:row r="145">
      <x:c r="F145" s="5"/>
    </x:row>
    <x:row r="146">
      <x:c r="F146" s="5"/>
    </x:row>
    <x:row r="147">
      <x:c r="F147" s="5"/>
    </x:row>
    <x:row r="148">
      <x:c r="F148" s="5"/>
    </x:row>
    <x:row r="149">
      <x:c r="F149" s="5"/>
    </x:row>
    <x:row r="150">
      <x:c r="F150" s="5"/>
    </x:row>
    <x:row r="151">
      <x:c r="F151" s="5"/>
    </x:row>
    <x:row r="152">
      <x:c r="F152" s="5"/>
    </x:row>
    <x:row r="153">
      <x:c r="F153" s="5"/>
    </x:row>
    <x:row r="154">
      <x:c r="F154" s="5"/>
    </x:row>
    <x:row r="155">
      <x:c r="F155" s="5"/>
    </x:row>
    <x:row r="156">
      <x:c r="F156" s="5"/>
    </x:row>
    <x:row r="157">
      <x:c r="F157" s="5"/>
    </x:row>
    <x:row r="158">
      <x:c r="F158" s="5"/>
    </x:row>
    <x:row r="159">
      <x:c r="F159" s="5"/>
    </x:row>
    <x:row r="160">
      <x:c r="F160" s="5"/>
    </x:row>
    <x:row r="161">
      <x:c r="F161" s="5"/>
    </x:row>
    <x:row r="162">
      <x:c r="F162" s="5"/>
    </x:row>
    <x:row r="163">
      <x:c r="F163" s="5"/>
    </x:row>
    <x:row r="164">
      <x:c r="F164" s="5"/>
    </x:row>
    <x:row r="165">
      <x:c r="F165" s="5"/>
    </x:row>
    <x:row r="166">
      <x:c r="F166" s="5"/>
    </x:row>
    <x:row r="167">
      <x:c r="F167" s="5"/>
    </x:row>
    <x:row r="168">
      <x:c r="F168" s="5"/>
    </x:row>
    <x:row r="169">
      <x:c r="F169" s="5"/>
    </x:row>
    <x:row r="170">
      <x:c r="F170" s="5"/>
    </x:row>
    <x:row r="171">
      <x:c r="F171" s="5"/>
    </x:row>
    <x:row r="172">
      <x:c r="F172" s="5"/>
    </x:row>
    <x:row r="173">
      <x:c r="F173" s="5"/>
    </x:row>
    <x:row r="174">
      <x:c r="F174" s="5"/>
    </x:row>
    <x:row r="175">
      <x:c r="F175" s="5"/>
    </x:row>
    <x:row r="176">
      <x:c r="F176" s="5"/>
    </x:row>
    <x:row r="177">
      <x:c r="F177" s="5"/>
    </x:row>
    <x:row r="178">
      <x:c r="F178" s="5"/>
    </x:row>
    <x:row r="179">
      <x:c r="F179" s="5"/>
    </x:row>
    <x:row r="180">
      <x:c r="F180" s="5"/>
    </x:row>
    <x:row r="181">
      <x:c r="F181" s="5"/>
    </x:row>
    <x:row r="182">
      <x:c r="F182" s="5"/>
    </x:row>
    <x:row r="183">
      <x:c r="F183" s="5"/>
    </x:row>
    <x:row r="184">
      <x:c r="F184" s="5"/>
    </x:row>
    <x:row r="185">
      <x:c r="F185" s="5"/>
    </x:row>
    <x:row r="186">
      <x:c r="F186" s="5"/>
    </x:row>
    <x:row r="187">
      <x:c r="F187" s="5"/>
    </x:row>
    <x:row r="188">
      <x:c r="F188" s="5"/>
    </x:row>
    <x:row r="189">
      <x:c r="F189" s="5"/>
    </x:row>
    <x:row r="190">
      <x:c r="F190" s="5"/>
    </x:row>
    <x:row r="191">
      <x:c r="F191" s="5"/>
    </x:row>
    <x:row r="192">
      <x:c r="F192" s="5"/>
    </x:row>
    <x:row r="193">
      <x:c r="F193" s="5"/>
    </x:row>
    <x:row r="194">
      <x:c r="F194" s="5"/>
    </x:row>
    <x:row r="195">
      <x:c r="F195" s="5"/>
    </x:row>
    <x:row r="196">
      <x:c r="F196" s="5"/>
    </x:row>
    <x:row r="197">
      <x:c r="F197" s="5"/>
    </x:row>
    <x:row r="198">
      <x:c r="F198" s="5"/>
    </x:row>
    <x:row r="199">
      <x:c r="F199" s="5"/>
    </x:row>
    <x:row r="200">
      <x:c r="F200" s="5"/>
    </x:row>
    <x:row r="201">
      <x:c r="F201" s="5"/>
    </x:row>
    <x:row r="202">
      <x:c r="F202" s="5"/>
    </x:row>
    <x:row r="203">
      <x:c r="F203" s="5"/>
    </x:row>
    <x:row r="204">
      <x:c r="F204" s="5"/>
    </x:row>
    <x:row r="205">
      <x:c r="F205" s="5"/>
    </x:row>
    <x:row r="206">
      <x:c r="F206" s="5"/>
    </x:row>
    <x:row r="207">
      <x:c r="F207" s="5"/>
    </x:row>
    <x:row r="208">
      <x:c r="F208" s="5"/>
    </x:row>
    <x:row r="209">
      <x:c r="F209" s="5"/>
    </x:row>
    <x:row r="210">
      <x:c r="F210" s="5"/>
    </x:row>
    <x:row r="211">
      <x:c r="F211" s="5"/>
    </x:row>
    <x:row r="212">
      <x:c r="F212" s="5"/>
    </x:row>
    <x:row r="213">
      <x:c r="F213" s="5"/>
    </x:row>
    <x:row r="214">
      <x:c r="F214" s="5"/>
    </x:row>
    <x:row r="215">
      <x:c r="F215" s="5"/>
    </x:row>
    <x:row r="216">
      <x:c r="F216" s="5"/>
    </x:row>
    <x:row r="217">
      <x:c r="F217" s="5"/>
    </x:row>
    <x:row r="218">
      <x:c r="F218" s="5"/>
    </x:row>
    <x:row r="219">
      <x:c r="F219" s="5"/>
    </x:row>
    <x:row r="220">
      <x:c r="F220" s="5"/>
    </x:row>
    <x:row r="221">
      <x:c r="F221" s="5"/>
    </x:row>
    <x:row r="222">
      <x:c r="F222" s="5"/>
    </x:row>
    <x:row r="223">
      <x:c r="F223" s="5"/>
    </x:row>
    <x:row r="224">
      <x:c r="F224" s="5"/>
    </x:row>
    <x:row r="225">
      <x:c r="F225" s="5"/>
    </x:row>
    <x:row r="226">
      <x:c r="F226" s="5"/>
    </x:row>
    <x:row r="227">
      <x:c r="F227" s="5"/>
    </x:row>
    <x:row r="228">
      <x:c r="F228" s="5"/>
    </x:row>
    <x:row r="229">
      <x:c r="F229" s="5"/>
    </x:row>
    <x:row r="230">
      <x:c r="F230" s="5"/>
    </x:row>
    <x:row r="231">
      <x:c r="F231" s="5"/>
    </x:row>
    <x:row r="232">
      <x:c r="F232" s="5"/>
    </x:row>
    <x:row r="233">
      <x:c r="F233" s="5"/>
    </x:row>
    <x:row r="234">
      <x:c r="F234" s="5"/>
    </x:row>
    <x:row r="235">
      <x:c r="F235" s="5"/>
    </x:row>
    <x:row r="236">
      <x:c r="F236" s="5"/>
    </x:row>
    <x:row r="237">
      <x:c r="F237" s="5"/>
    </x:row>
    <x:row r="238">
      <x:c r="F238" s="5"/>
    </x:row>
    <x:row r="239">
      <x:c r="F239" s="5"/>
    </x:row>
    <x:row r="240">
      <x:c r="F240" s="5"/>
    </x:row>
    <x:row r="241">
      <x:c r="F241" s="5"/>
    </x:row>
    <x:row r="242">
      <x:c r="F242" s="5"/>
    </x:row>
    <x:row r="243">
      <x:c r="F243" s="5"/>
    </x:row>
    <x:row r="244">
      <x:c r="F244" s="5"/>
    </x:row>
    <x:row r="245">
      <x:c r="F245" s="5"/>
    </x:row>
    <x:row r="246">
      <x:c r="F246" s="5"/>
    </x:row>
    <x:row r="247">
      <x:c r="F247" s="5"/>
    </x:row>
    <x:row r="248">
      <x:c r="F248" s="5"/>
    </x:row>
    <x:row r="249">
      <x:c r="F249" s="5"/>
    </x:row>
    <x:row r="250">
      <x:c r="F250" s="5"/>
    </x:row>
    <x:row r="251">
      <x:c r="F251" s="5"/>
    </x:row>
    <x:row r="252">
      <x:c r="F252" s="5"/>
    </x:row>
    <x:row r="253">
      <x:c r="F253" s="5"/>
    </x:row>
    <x:row r="254">
      <x:c r="F254" s="5"/>
    </x:row>
    <x:row r="255">
      <x:c r="F255" s="5"/>
    </x:row>
    <x:row r="256">
      <x:c r="F256" s="5"/>
    </x:row>
    <x:row r="257">
      <x:c r="F257" s="5"/>
    </x:row>
    <x:row r="258">
      <x:c r="F258" s="5"/>
    </x:row>
    <x:row r="259">
      <x:c r="F259" s="5"/>
    </x:row>
    <x:row r="260">
      <x:c r="F260" s="5"/>
    </x:row>
    <x:row r="261">
      <x:c r="F261" s="5"/>
    </x:row>
    <x:row r="262">
      <x:c r="F262" s="5"/>
    </x:row>
    <x:row r="263">
      <x:c r="F263" s="5"/>
    </x:row>
    <x:row r="264">
      <x:c r="F264" s="5"/>
    </x:row>
    <x:row r="265">
      <x:c r="F265" s="5"/>
    </x:row>
    <x:row r="266">
      <x:c r="F266" s="5"/>
    </x:row>
    <x:row r="267">
      <x:c r="F267" s="5"/>
    </x:row>
    <x:row r="268">
      <x:c r="F268" s="5"/>
    </x:row>
    <x:row r="269">
      <x:c r="F269" s="5"/>
    </x:row>
    <x:row r="270">
      <x:c r="F270" s="5"/>
    </x:row>
    <x:row r="271">
      <x:c r="F271" s="5"/>
    </x:row>
    <x:row r="272">
      <x:c r="F272" s="5"/>
    </x:row>
    <x:row r="273">
      <x:c r="F273" s="5"/>
    </x:row>
    <x:row r="274">
      <x:c r="F274" s="5"/>
    </x:row>
    <x:row r="275">
      <x:c r="F275" s="5"/>
    </x:row>
    <x:row r="276">
      <x:c r="F276" s="5"/>
    </x:row>
    <x:row r="277">
      <x:c r="F277" s="5"/>
    </x:row>
    <x:row r="278">
      <x:c r="F278" s="5"/>
    </x:row>
    <x:row r="279">
      <x:c r="F279" s="5"/>
    </x:row>
    <x:row r="280">
      <x:c r="F280" s="5"/>
    </x:row>
    <x:row r="281">
      <x:c r="F281" s="5"/>
    </x:row>
    <x:row r="282">
      <x:c r="F282" s="5"/>
    </x:row>
    <x:row r="283">
      <x:c r="F283" s="5"/>
    </x:row>
    <x:row r="284">
      <x:c r="F284" s="5"/>
    </x:row>
    <x:row r="285">
      <x:c r="F285" s="5"/>
    </x:row>
    <x:row r="286">
      <x:c r="F286" s="5"/>
    </x:row>
    <x:row r="287">
      <x:c r="F287" s="5"/>
    </x:row>
    <x:row r="288">
      <x:c r="F288" s="5"/>
    </x:row>
    <x:row r="289">
      <x:c r="F289" s="5"/>
    </x:row>
    <x:row r="290">
      <x:c r="F290" s="5"/>
    </x:row>
    <x:row r="291">
      <x:c r="F291" s="5"/>
    </x:row>
    <x:row r="292">
      <x:c r="F292" s="5"/>
    </x:row>
    <x:row r="293">
      <x:c r="F293" s="5"/>
    </x:row>
    <x:row r="294">
      <x:c r="F294" s="5"/>
    </x:row>
    <x:row r="295">
      <x:c r="F295" s="5"/>
    </x:row>
    <x:row r="296">
      <x:c r="F296" s="5"/>
    </x:row>
    <x:row r="297">
      <x:c r="F297" s="5"/>
    </x:row>
    <x:row r="298">
      <x:c r="F298" s="5"/>
    </x:row>
    <x:row r="299">
      <x:c r="F299" s="5"/>
    </x:row>
    <x:row r="300">
      <x:c r="F300" s="5"/>
    </x:row>
    <x:row r="301">
      <x:c r="F301" s="5"/>
    </x:row>
    <x:row r="302">
      <x:c r="F302" s="5"/>
    </x:row>
    <x:row r="303">
      <x:c r="F303" s="5"/>
    </x:row>
    <x:row r="304">
      <x:c r="F304" s="5"/>
    </x:row>
    <x:row r="305">
      <x:c r="F305" s="5"/>
    </x:row>
    <x:row r="306">
      <x:c r="F306" s="5"/>
    </x:row>
    <x:row r="307">
      <x:c r="F307" s="5"/>
    </x:row>
    <x:row r="308">
      <x:c r="F308" s="5"/>
    </x:row>
    <x:row r="309">
      <x:c r="F309" s="5"/>
    </x:row>
    <x:row r="310">
      <x:c r="F310" s="5"/>
    </x:row>
    <x:row r="311">
      <x:c r="F311" s="5"/>
    </x:row>
    <x:row r="312">
      <x:c r="F312" s="5"/>
    </x:row>
    <x:row r="313">
      <x:c r="F313" s="5"/>
    </x:row>
    <x:row r="314">
      <x:c r="F314" s="5"/>
    </x:row>
    <x:row r="315">
      <x:c r="F315" s="5"/>
    </x:row>
    <x:row r="316">
      <x:c r="F316" s="5"/>
    </x:row>
    <x:row r="317">
      <x:c r="F317" s="5"/>
    </x:row>
    <x:row r="318">
      <x:c r="F318" s="5"/>
    </x:row>
    <x:row r="319">
      <x:c r="F319" s="5"/>
    </x:row>
    <x:row r="320">
      <x:c r="F320" s="5"/>
    </x:row>
    <x:row r="321">
      <x:c r="F321" s="5"/>
    </x:row>
    <x:row r="322">
      <x:c r="F322" s="5"/>
    </x:row>
    <x:row r="323">
      <x:c r="F323" s="5"/>
    </x:row>
    <x:row r="324">
      <x:c r="F324" s="5"/>
    </x:row>
    <x:row r="325">
      <x:c r="F325" s="5"/>
    </x:row>
    <x:row r="326">
      <x:c r="F326" s="5"/>
    </x:row>
    <x:row r="327">
      <x:c r="F327" s="5"/>
    </x:row>
    <x:row r="328">
      <x:c r="F328" s="5"/>
    </x:row>
    <x:row r="329">
      <x:c r="F329" s="5"/>
    </x:row>
    <x:row r="330">
      <x:c r="F330" s="5"/>
    </x:row>
    <x:row r="331">
      <x:c r="F331" s="5"/>
    </x:row>
    <x:row r="332">
      <x:c r="F332" s="5"/>
    </x:row>
    <x:row r="333">
      <x:c r="F333" s="5"/>
    </x:row>
    <x:row r="334">
      <x:c r="F334" s="5"/>
    </x:row>
    <x:row r="335">
      <x:c r="F335" s="5"/>
    </x:row>
    <x:row r="336">
      <x:c r="F336" s="5"/>
    </x:row>
    <x:row r="337">
      <x:c r="F337" s="5"/>
    </x:row>
    <x:row r="338">
      <x:c r="F338" s="5"/>
    </x:row>
    <x:row r="339">
      <x:c r="F339" s="5"/>
    </x:row>
    <x:row r="340">
      <x:c r="F340" s="5"/>
    </x:row>
    <x:row r="341">
      <x:c r="F341" s="5"/>
    </x:row>
    <x:row r="342">
      <x:c r="F342" s="5"/>
    </x:row>
    <x:row r="343">
      <x:c r="F343" s="5"/>
    </x:row>
    <x:row r="344">
      <x:c r="F344" s="5"/>
    </x:row>
    <x:row r="345">
      <x:c r="F345" s="5"/>
    </x:row>
    <x:row r="346">
      <x:c r="F346" s="5"/>
    </x:row>
    <x:row r="347">
      <x:c r="F347" s="5"/>
    </x:row>
    <x:row r="348">
      <x:c r="F348" s="5"/>
    </x:row>
    <x:row r="349">
      <x:c r="F349" s="5"/>
    </x:row>
    <x:row r="350">
      <x:c r="F350" s="5"/>
    </x:row>
    <x:row r="351">
      <x:c r="F351" s="5"/>
    </x:row>
    <x:row r="352">
      <x:c r="F352" s="5"/>
    </x:row>
    <x:row r="353">
      <x:c r="F353" s="5"/>
    </x:row>
    <x:row r="354">
      <x:c r="F354" s="5"/>
    </x:row>
    <x:row r="355">
      <x:c r="F355" s="5"/>
    </x:row>
    <x:row r="356">
      <x:c r="F356" s="5"/>
    </x:row>
    <x:row r="357">
      <x:c r="F357" s="5"/>
    </x:row>
    <x:row r="358">
      <x:c r="F358" s="5"/>
    </x:row>
    <x:row r="359">
      <x:c r="F359" s="5"/>
    </x:row>
    <x:row r="360">
      <x:c r="F360" s="5"/>
    </x:row>
    <x:row r="361">
      <x:c r="F361" s="5"/>
    </x:row>
    <x:row r="362">
      <x:c r="F362" s="5"/>
    </x:row>
    <x:row r="363">
      <x:c r="F363" s="5"/>
    </x:row>
    <x:row r="364">
      <x:c r="F364" s="5"/>
    </x:row>
    <x:row r="365">
      <x:c r="F365" s="5"/>
    </x:row>
    <x:row r="366">
      <x:c r="F366" s="5"/>
    </x:row>
    <x:row r="367">
      <x:c r="F367" s="5"/>
    </x:row>
    <x:row r="368">
      <x:c r="F368" s="5"/>
    </x:row>
    <x:row r="369">
      <x:c r="F369" s="5"/>
    </x:row>
    <x:row r="370">
      <x:c r="F370" s="5"/>
    </x:row>
    <x:row r="371">
      <x:c r="F371" s="5"/>
    </x:row>
    <x:row r="372">
      <x:c r="F372" s="5"/>
    </x:row>
    <x:row r="373">
      <x:c r="F373" s="5"/>
    </x:row>
    <x:row r="374">
      <x:c r="F374" s="5"/>
    </x:row>
    <x:row r="375">
      <x:c r="F375" s="5"/>
    </x:row>
    <x:row r="376">
      <x:c r="F376" s="5"/>
    </x:row>
    <x:row r="377">
      <x:c r="F377" s="5"/>
    </x:row>
    <x:row r="378">
      <x:c r="F378" s="5"/>
    </x:row>
    <x:row r="379">
      <x:c r="F379" s="5"/>
    </x:row>
    <x:row r="380">
      <x:c r="F380" s="5"/>
    </x:row>
    <x:row r="381">
      <x:c r="F381" s="5"/>
    </x:row>
    <x:row r="382">
      <x:c r="F382" s="5"/>
    </x:row>
    <x:row r="383">
      <x:c r="F383" s="5"/>
    </x:row>
    <x:row r="384">
      <x:c r="F384" s="5"/>
    </x:row>
    <x:row r="385">
      <x:c r="F385" s="5"/>
    </x:row>
    <x:row r="386">
      <x:c r="F386" s="5"/>
    </x:row>
    <x:row r="387">
      <x:c r="F387" s="5"/>
    </x:row>
    <x:row r="388">
      <x:c r="F388" s="5"/>
    </x:row>
    <x:row r="389">
      <x:c r="F389" s="5"/>
    </x:row>
    <x:row r="390">
      <x:c r="F390" s="5"/>
    </x:row>
    <x:row r="391">
      <x:c r="F391" s="5"/>
    </x:row>
    <x:row r="392">
      <x:c r="F392" s="5"/>
    </x:row>
    <x:row r="393">
      <x:c r="F393" s="5"/>
    </x:row>
    <x:row r="394">
      <x:c r="F394" s="5"/>
    </x:row>
    <x:row r="395">
      <x:c r="F395" s="5"/>
    </x:row>
    <x:row r="396">
      <x:c r="F396" s="5"/>
    </x:row>
    <x:row r="397">
      <x:c r="F397" s="5"/>
    </x:row>
    <x:row r="398">
      <x:c r="F398" s="5"/>
    </x:row>
    <x:row r="399">
      <x:c r="F399" s="5"/>
    </x:row>
    <x:row r="400">
      <x:c r="F400" s="5"/>
    </x:row>
    <x:row r="401">
      <x:c r="F401" s="5"/>
    </x:row>
    <x:row r="402">
      <x:c r="F402" s="5"/>
    </x:row>
    <x:row r="403">
      <x:c r="F403" s="5"/>
    </x:row>
    <x:row r="404">
      <x:c r="F404" s="5"/>
    </x:row>
    <x:row r="405">
      <x:c r="F405" s="5"/>
    </x:row>
    <x:row r="406">
      <x:c r="F406" s="5"/>
    </x:row>
    <x:row r="407">
      <x:c r="F407" s="5"/>
    </x:row>
    <x:row r="408">
      <x:c r="F408" s="5"/>
    </x:row>
    <x:row r="409">
      <x:c r="F409" s="5"/>
    </x:row>
    <x:row r="410">
      <x:c r="F410" s="5"/>
    </x:row>
    <x:row r="411">
      <x:c r="F411" s="5"/>
    </x:row>
    <x:row r="412">
      <x:c r="F412" s="5"/>
    </x:row>
    <x:row r="413">
      <x:c r="F413" s="5"/>
    </x:row>
    <x:row r="414">
      <x:c r="F414" s="5"/>
    </x:row>
    <x:row r="415">
      <x:c r="F415" s="5"/>
    </x:row>
    <x:row r="416">
      <x:c r="F416" s="5"/>
    </x:row>
    <x:row r="417">
      <x:c r="F417" s="5"/>
    </x:row>
    <x:row r="418">
      <x:c r="F418" s="5"/>
    </x:row>
    <x:row r="419">
      <x:c r="F419" s="5"/>
    </x:row>
    <x:row r="420">
      <x:c r="F420" s="5"/>
    </x:row>
    <x:row r="421">
      <x:c r="F421" s="5"/>
    </x:row>
    <x:row r="422">
      <x:c r="F422" s="5"/>
    </x:row>
    <x:row r="423">
      <x:c r="F423" s="5"/>
    </x:row>
    <x:row r="424">
      <x:c r="F424" s="5"/>
    </x:row>
    <x:row r="425">
      <x:c r="F425" s="5"/>
    </x:row>
    <x:row r="426">
      <x:c r="F426" s="5"/>
    </x:row>
    <x:row r="427">
      <x:c r="F427" s="5"/>
    </x:row>
    <x:row r="428">
      <x:c r="F428" s="5"/>
    </x:row>
    <x:row r="429">
      <x:c r="F429" s="5"/>
    </x:row>
    <x:row r="430">
      <x:c r="F430" s="5"/>
    </x:row>
    <x:row r="431">
      <x:c r="F431" s="5"/>
    </x:row>
    <x:row r="432">
      <x:c r="F432" s="5"/>
    </x:row>
    <x:row r="433">
      <x:c r="F433" s="5"/>
    </x:row>
    <x:row r="434">
      <x:c r="F434" s="5"/>
    </x:row>
    <x:row r="435">
      <x:c r="F435" s="5"/>
    </x:row>
    <x:row r="436">
      <x:c r="F436" s="5"/>
    </x:row>
    <x:row r="437">
      <x:c r="F437" s="5"/>
    </x:row>
    <x:row r="438">
      <x:c r="F438" s="5"/>
    </x:row>
    <x:row r="439">
      <x:c r="F439" s="5"/>
    </x:row>
    <x:row r="440">
      <x:c r="F440" s="5"/>
    </x:row>
    <x:row r="441">
      <x:c r="F441" s="5"/>
    </x:row>
    <x:row r="442">
      <x:c r="F442" s="5"/>
    </x:row>
    <x:row r="443">
      <x:c r="F443" s="5"/>
    </x:row>
    <x:row r="444">
      <x:c r="F444" s="5"/>
    </x:row>
    <x:row r="445">
      <x:c r="F445" s="5"/>
    </x:row>
    <x:row r="446">
      <x:c r="F446" s="5"/>
    </x:row>
    <x:row r="447">
      <x:c r="F447" s="5"/>
    </x:row>
    <x:row r="448">
      <x:c r="F448" s="5"/>
    </x:row>
    <x:row r="449">
      <x:c r="F449" s="5"/>
    </x:row>
    <x:row r="450">
      <x:c r="F450" s="5"/>
    </x:row>
    <x:row r="451">
      <x:c r="F451" s="5"/>
    </x:row>
    <x:row r="452">
      <x:c r="F452" s="5"/>
    </x:row>
    <x:row r="453">
      <x:c r="F453" s="5"/>
    </x:row>
    <x:row r="454">
      <x:c r="F454" s="5"/>
    </x:row>
    <x:row r="455">
      <x:c r="F455" s="5"/>
    </x:row>
    <x:row r="456">
      <x:c r="F456" s="5"/>
    </x:row>
    <x:row r="457">
      <x:c r="F457" s="5"/>
    </x:row>
    <x:row r="458">
      <x:c r="F458" s="5"/>
    </x:row>
    <x:row r="459">
      <x:c r="F459" s="5"/>
    </x:row>
    <x:row r="460">
      <x:c r="F460" s="5"/>
    </x:row>
    <x:row r="461">
      <x:c r="F461" s="5"/>
    </x:row>
    <x:row r="462">
      <x:c r="F462" s="5"/>
    </x:row>
    <x:row r="463">
      <x:c r="F463" s="5"/>
    </x:row>
    <x:row r="464">
      <x:c r="F464" s="5"/>
    </x:row>
    <x:row r="465">
      <x:c r="F465" s="5"/>
    </x:row>
    <x:row r="466">
      <x:c r="F466" s="5"/>
    </x:row>
    <x:row r="467">
      <x:c r="F467" s="5"/>
    </x:row>
    <x:row r="468">
      <x:c r="F468" s="5"/>
    </x:row>
    <x:row r="469">
      <x:c r="F469" s="5"/>
    </x:row>
    <x:row r="470">
      <x:c r="F470" s="5"/>
    </x:row>
    <x:row r="471">
      <x:c r="F471" s="5"/>
    </x:row>
    <x:row r="472">
      <x:c r="F472" s="5"/>
    </x:row>
    <x:row r="473">
      <x:c r="F473" s="5"/>
    </x:row>
    <x:row r="474">
      <x:c r="F474" s="5"/>
    </x:row>
    <x:row r="475">
      <x:c r="F475" s="5"/>
    </x:row>
    <x:row r="476">
      <x:c r="F476" s="5"/>
    </x:row>
    <x:row r="477">
      <x:c r="F477" s="5"/>
    </x:row>
    <x:row r="478">
      <x:c r="F478" s="5"/>
    </x:row>
    <x:row r="479">
      <x:c r="F479" s="5"/>
    </x:row>
    <x:row r="480">
      <x:c r="F480" s="5"/>
    </x:row>
    <x:row r="481">
      <x:c r="F481" s="5"/>
    </x:row>
    <x:row r="482">
      <x:c r="F482" s="5"/>
    </x:row>
    <x:row r="483">
      <x:c r="F483" s="5"/>
    </x:row>
    <x:row r="484">
      <x:c r="F484" s="5"/>
    </x:row>
    <x:row r="485">
      <x:c r="F485" s="5"/>
    </x:row>
    <x:row r="486">
      <x:c r="F486" s="5"/>
    </x:row>
    <x:row r="487">
      <x:c r="F487" s="5"/>
    </x:row>
    <x:row r="488">
      <x:c r="F488" s="5"/>
    </x:row>
    <x:row r="489">
      <x:c r="F489" s="5"/>
    </x:row>
    <x:row r="490">
      <x:c r="F490" s="5"/>
    </x:row>
    <x:row r="491">
      <x:c r="F491" s="5"/>
    </x:row>
    <x:row r="492">
      <x:c r="F492" s="5"/>
    </x:row>
    <x:row r="493">
      <x:c r="F493" s="5"/>
    </x:row>
    <x:row r="494">
      <x:c r="F494" s="5"/>
    </x:row>
    <x:row r="495">
      <x:c r="F495" s="5"/>
    </x:row>
    <x:row r="496">
      <x:c r="F496" s="5"/>
    </x:row>
    <x:row r="497">
      <x:c r="F497" s="5"/>
    </x:row>
    <x:row r="498">
      <x:c r="F498" s="5"/>
    </x:row>
    <x:row r="499">
      <x:c r="F499" s="5"/>
    </x:row>
    <x:row r="500">
      <x:c r="F500" s="5"/>
    </x:row>
  </x:sheetData>
  <x:dataValidations count="1">
    <x:dataValidation type="list" sqref="G2:G500">
      <x:formula1>"ATIVO,INATIVO"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ColWidth="12.630000114440918" defaultRowHeight="15.75"/>
  <x:sheetData>
    <x:row r="1">
      <x:c r="A1" s="1" t="s">
        <x:v>11</x:v>
      </x:c>
      <x:c r="B1" s="1" t="s">
        <x:v>12</x:v>
      </x:c>
      <x:c r="C1" s="1" t="s">
        <x:v>13</x:v>
      </x:c>
      <x:c r="D1" s="1" t="s">
        <x:v>49</x:v>
      </x:c>
      <x:c r="E1" s="1" t="s">
        <x:v>50</x:v>
      </x:c>
      <x:c r="F1" s="1" t="s">
        <x:v>51</x:v>
      </x:c>
      <x:c r="G1" s="1" t="s">
        <x:v>52</x:v>
      </x:c>
    </x:row>
    <x:row r="2">
      <x:c r="A2" s="1" t="s">
        <x:v>53</x:v>
      </x:c>
      <x:c r="B2" s="1" t="s">
        <x:v>54</x:v>
      </x:c>
      <x:c r="C2" s="2" t="s">
        <x:v>55</x:v>
      </x:c>
      <x:c r="D2" s="7">
        <x:v>46600.0</x:v>
      </x:c>
      <x:c r="E2" s="8" t="n">
        <x:v>365</x:v>
      </x:c>
      <x:c r="F2" s="9">
        <x:v>38.9</x:v>
      </x:c>
      <x:c r="G2" s="1" t="s">
        <x:v>56</x:v>
      </x:c>
    </x:row>
    <x:row r="3">
      <x:c r="A3" s="1" t="s">
        <x:v>57</x:v>
      </x:c>
      <x:c r="B3" s="1" t="s">
        <x:v>58</x:v>
      </x:c>
      <x:c r="C3" s="2" t="s">
        <x:v>59</x:v>
      </x:c>
      <x:c r="D3" s="7">
        <x:v>46550.0</x:v>
      </x:c>
      <x:c r="E3" s="8">
        <x:v>180.0</x:v>
      </x:c>
      <x:c r="F3" s="9">
        <x:v>18.5</x:v>
      </x:c>
      <x:c r="G3" s="1" t="s">
        <x:v>56</x:v>
      </x:c>
    </x:row>
    <x:row r="4">
      <x:c r="A4" s="1" t="s">
        <x:v>60</x:v>
      </x:c>
      <x:c r="B4" s="1" t="s">
        <x:v>61</x:v>
      </x:c>
      <x:c r="C4" s="2" t="s">
        <x:v>62</x:v>
      </x:c>
      <x:c r="D4" s="7">
        <x:v>46400.0</x:v>
      </x:c>
      <x:c r="E4" s="8">
        <x:v>60.0</x:v>
      </x:c>
      <x:c r="F4" s="9">
        <x:v>12.9</x:v>
      </x:c>
      <x:c r="G4" s="1" t="s">
        <x:v>56</x:v>
      </x:c>
    </x:row>
    <x:row r="5">
      <x:c r="A5" s="1" t="s">
        <x:v>63</x:v>
      </x:c>
      <x:c r="B5" s="1" t="s">
        <x:v>64</x:v>
      </x:c>
      <x:c r="C5" s="2" t="s">
        <x:v>65</x:v>
      </x:c>
      <x:c r="D5" s="7">
        <x:v>46700.0</x:v>
      </x:c>
      <x:c r="E5" s="8">
        <x:v>180.0</x:v>
      </x:c>
      <x:c r="F5" s="9">
        <x:v>24.5</x:v>
      </x:c>
      <x:c r="G5" s="1" t="s">
        <x:v>56</x:v>
      </x:c>
    </x:row>
    <x:row r="6">
      <x:c r="A6" s="1" t="s">
        <x:v>66</x:v>
      </x:c>
      <x:c r="B6" s="1" t="s">
        <x:v>67</x:v>
      </x:c>
      <x:c r="C6" s="2" t="s">
        <x:v>68</x:v>
      </x:c>
      <x:c r="D6" s="7">
        <x:v>46800.0</x:v>
      </x:c>
      <x:c r="E6" s="8">
        <x:v>365.0</x:v>
      </x:c>
      <x:c r="F6" s="9">
        <x:v>289.0</x:v>
      </x:c>
      <x:c r="G6" s="1" t="s">
        <x:v>56</x:v>
      </x:c>
    </x:row>
    <x:row r="7">
      <x:c r="D7" s="5"/>
      <x:c r="E7" s="6"/>
      <x:c r="F7" s="10"/>
    </x:row>
    <x:row r="8">
      <x:c r="D8" s="5"/>
      <x:c r="E8" s="6"/>
      <x:c r="F8" s="10"/>
    </x:row>
    <x:row r="9">
      <x:c r="D9" s="5"/>
      <x:c r="E9" s="6"/>
      <x:c r="F9" s="10"/>
    </x:row>
    <x:row r="10">
      <x:c r="D10" s="5"/>
      <x:c r="E10" s="6"/>
      <x:c r="F10" s="10"/>
    </x:row>
    <x:row r="11">
      <x:c r="D11" s="5"/>
      <x:c r="E11" s="6"/>
      <x:c r="F11" s="10"/>
    </x:row>
    <x:row r="12">
      <x:c r="D12" s="5"/>
      <x:c r="E12" s="6"/>
      <x:c r="F12" s="10"/>
    </x:row>
    <x:row r="13">
      <x:c r="D13" s="5"/>
      <x:c r="E13" s="6"/>
      <x:c r="F13" s="10"/>
    </x:row>
    <x:row r="14">
      <x:c r="D14" s="5"/>
      <x:c r="E14" s="6"/>
      <x:c r="F14" s="10"/>
    </x:row>
    <x:row r="15">
      <x:c r="D15" s="5"/>
      <x:c r="E15" s="6"/>
      <x:c r="F15" s="10"/>
    </x:row>
    <x:row r="16">
      <x:c r="D16" s="5"/>
      <x:c r="E16" s="6"/>
      <x:c r="F16" s="10"/>
    </x:row>
    <x:row r="17">
      <x:c r="D17" s="5"/>
      <x:c r="E17" s="6"/>
      <x:c r="F17" s="10"/>
    </x:row>
    <x:row r="18">
      <x:c r="D18" s="5"/>
      <x:c r="E18" s="6"/>
      <x:c r="F18" s="10"/>
    </x:row>
    <x:row r="19">
      <x:c r="D19" s="5"/>
      <x:c r="E19" s="6"/>
      <x:c r="F19" s="10"/>
    </x:row>
    <x:row r="20">
      <x:c r="D20" s="5"/>
      <x:c r="E20" s="6"/>
      <x:c r="F20" s="10"/>
    </x:row>
    <x:row r="21">
      <x:c r="D21" s="5"/>
      <x:c r="E21" s="6"/>
      <x:c r="F21" s="10"/>
    </x:row>
    <x:row r="22">
      <x:c r="D22" s="5"/>
      <x:c r="E22" s="6"/>
      <x:c r="F22" s="10"/>
    </x:row>
    <x:row r="23">
      <x:c r="D23" s="5"/>
      <x:c r="E23" s="6"/>
      <x:c r="F23" s="10"/>
    </x:row>
    <x:row r="24">
      <x:c r="D24" s="5"/>
      <x:c r="E24" s="6"/>
      <x:c r="F24" s="10"/>
    </x:row>
    <x:row r="25">
      <x:c r="D25" s="5"/>
      <x:c r="E25" s="6"/>
      <x:c r="F25" s="10"/>
    </x:row>
    <x:row r="26">
      <x:c r="D26" s="5"/>
      <x:c r="E26" s="6"/>
      <x:c r="F26" s="10"/>
    </x:row>
    <x:row r="27">
      <x:c r="D27" s="5"/>
      <x:c r="E27" s="6"/>
      <x:c r="F27" s="10"/>
    </x:row>
    <x:row r="28">
      <x:c r="D28" s="5"/>
      <x:c r="E28" s="6"/>
      <x:c r="F28" s="10"/>
    </x:row>
    <x:row r="29">
      <x:c r="D29" s="5"/>
      <x:c r="E29" s="6"/>
      <x:c r="F29" s="10"/>
    </x:row>
    <x:row r="30">
      <x:c r="D30" s="5"/>
      <x:c r="E30" s="6"/>
      <x:c r="F30" s="10"/>
    </x:row>
    <x:row r="31">
      <x:c r="D31" s="5"/>
      <x:c r="E31" s="6"/>
      <x:c r="F31" s="10"/>
    </x:row>
    <x:row r="32">
      <x:c r="D32" s="5"/>
      <x:c r="E32" s="6"/>
      <x:c r="F32" s="10"/>
    </x:row>
    <x:row r="33">
      <x:c r="D33" s="5"/>
      <x:c r="E33" s="6"/>
      <x:c r="F33" s="10"/>
    </x:row>
    <x:row r="34">
      <x:c r="D34" s="5"/>
      <x:c r="E34" s="6"/>
      <x:c r="F34" s="10"/>
    </x:row>
    <x:row r="35">
      <x:c r="D35" s="5"/>
      <x:c r="E35" s="6"/>
      <x:c r="F35" s="10"/>
    </x:row>
    <x:row r="36">
      <x:c r="D36" s="5"/>
      <x:c r="E36" s="6"/>
      <x:c r="F36" s="10"/>
    </x:row>
    <x:row r="37">
      <x:c r="D37" s="5"/>
      <x:c r="E37" s="6"/>
      <x:c r="F37" s="10"/>
    </x:row>
    <x:row r="38">
      <x:c r="D38" s="5"/>
      <x:c r="E38" s="6"/>
      <x:c r="F38" s="10"/>
    </x:row>
    <x:row r="39">
      <x:c r="D39" s="5"/>
      <x:c r="E39" s="6"/>
      <x:c r="F39" s="10"/>
    </x:row>
    <x:row r="40">
      <x:c r="D40" s="5"/>
      <x:c r="E40" s="6"/>
      <x:c r="F40" s="10"/>
    </x:row>
    <x:row r="41">
      <x:c r="D41" s="5"/>
      <x:c r="E41" s="6"/>
      <x:c r="F41" s="10"/>
    </x:row>
    <x:row r="42">
      <x:c r="D42" s="5"/>
      <x:c r="E42" s="6"/>
      <x:c r="F42" s="10"/>
    </x:row>
    <x:row r="43">
      <x:c r="D43" s="5"/>
      <x:c r="E43" s="6"/>
      <x:c r="F43" s="10"/>
    </x:row>
    <x:row r="44">
      <x:c r="D44" s="5"/>
      <x:c r="E44" s="6"/>
      <x:c r="F44" s="10"/>
    </x:row>
    <x:row r="45">
      <x:c r="D45" s="5"/>
      <x:c r="E45" s="6"/>
      <x:c r="F45" s="10"/>
    </x:row>
    <x:row r="46">
      <x:c r="D46" s="5"/>
      <x:c r="E46" s="6"/>
      <x:c r="F46" s="10"/>
    </x:row>
    <x:row r="47">
      <x:c r="D47" s="5"/>
      <x:c r="E47" s="6"/>
      <x:c r="F47" s="10"/>
    </x:row>
    <x:row r="48">
      <x:c r="D48" s="5"/>
      <x:c r="E48" s="6"/>
      <x:c r="F48" s="10"/>
    </x:row>
    <x:row r="49">
      <x:c r="D49" s="5"/>
      <x:c r="E49" s="6"/>
      <x:c r="F49" s="10"/>
    </x:row>
    <x:row r="50">
      <x:c r="D50" s="5"/>
      <x:c r="E50" s="6"/>
      <x:c r="F50" s="10"/>
    </x:row>
    <x:row r="51">
      <x:c r="D51" s="5"/>
      <x:c r="E51" s="6"/>
      <x:c r="F51" s="10"/>
    </x:row>
    <x:row r="52">
      <x:c r="D52" s="5"/>
      <x:c r="E52" s="6"/>
      <x:c r="F52" s="10"/>
    </x:row>
    <x:row r="53">
      <x:c r="D53" s="5"/>
      <x:c r="E53" s="6"/>
      <x:c r="F53" s="10"/>
    </x:row>
    <x:row r="54">
      <x:c r="D54" s="5"/>
      <x:c r="E54" s="6"/>
      <x:c r="F54" s="10"/>
    </x:row>
    <x:row r="55">
      <x:c r="D55" s="5"/>
      <x:c r="E55" s="6"/>
      <x:c r="F55" s="10"/>
    </x:row>
    <x:row r="56">
      <x:c r="D56" s="5"/>
      <x:c r="E56" s="6"/>
      <x:c r="F56" s="10"/>
    </x:row>
    <x:row r="57">
      <x:c r="D57" s="5"/>
      <x:c r="E57" s="6"/>
      <x:c r="F57" s="10"/>
    </x:row>
    <x:row r="58">
      <x:c r="D58" s="5"/>
      <x:c r="E58" s="6"/>
      <x:c r="F58" s="10"/>
    </x:row>
    <x:row r="59">
      <x:c r="D59" s="5"/>
      <x:c r="E59" s="6"/>
      <x:c r="F59" s="10"/>
    </x:row>
    <x:row r="60">
      <x:c r="D60" s="5"/>
      <x:c r="E60" s="6"/>
      <x:c r="F60" s="10"/>
    </x:row>
    <x:row r="61">
      <x:c r="D61" s="5"/>
      <x:c r="E61" s="6"/>
      <x:c r="F61" s="10"/>
    </x:row>
    <x:row r="62">
      <x:c r="D62" s="5"/>
      <x:c r="E62" s="6"/>
      <x:c r="F62" s="10"/>
    </x:row>
    <x:row r="63">
      <x:c r="D63" s="5"/>
      <x:c r="E63" s="6"/>
      <x:c r="F63" s="10"/>
    </x:row>
    <x:row r="64">
      <x:c r="D64" s="5"/>
      <x:c r="E64" s="6"/>
      <x:c r="F64" s="10"/>
    </x:row>
    <x:row r="65">
      <x:c r="D65" s="5"/>
      <x:c r="E65" s="6"/>
      <x:c r="F65" s="10"/>
    </x:row>
    <x:row r="66">
      <x:c r="D66" s="5"/>
      <x:c r="E66" s="6"/>
      <x:c r="F66" s="10"/>
    </x:row>
    <x:row r="67">
      <x:c r="D67" s="5"/>
      <x:c r="E67" s="6"/>
      <x:c r="F67" s="10"/>
    </x:row>
    <x:row r="68">
      <x:c r="D68" s="5"/>
      <x:c r="E68" s="6"/>
      <x:c r="F68" s="10"/>
    </x:row>
    <x:row r="69">
      <x:c r="D69" s="5"/>
      <x:c r="E69" s="6"/>
      <x:c r="F69" s="10"/>
    </x:row>
    <x:row r="70">
      <x:c r="D70" s="5"/>
      <x:c r="E70" s="6"/>
      <x:c r="F70" s="10"/>
    </x:row>
    <x:row r="71">
      <x:c r="D71" s="5"/>
      <x:c r="E71" s="6"/>
      <x:c r="F71" s="10"/>
    </x:row>
    <x:row r="72">
      <x:c r="D72" s="5"/>
      <x:c r="E72" s="6"/>
      <x:c r="F72" s="10"/>
    </x:row>
    <x:row r="73">
      <x:c r="D73" s="5"/>
      <x:c r="E73" s="6"/>
      <x:c r="F73" s="10"/>
    </x:row>
    <x:row r="74">
      <x:c r="D74" s="5"/>
      <x:c r="E74" s="6"/>
      <x:c r="F74" s="10"/>
    </x:row>
    <x:row r="75">
      <x:c r="D75" s="5"/>
      <x:c r="E75" s="6"/>
      <x:c r="F75" s="10"/>
    </x:row>
    <x:row r="76">
      <x:c r="D76" s="5"/>
      <x:c r="E76" s="6"/>
      <x:c r="F76" s="10"/>
    </x:row>
    <x:row r="77">
      <x:c r="D77" s="5"/>
      <x:c r="E77" s="6"/>
      <x:c r="F77" s="10"/>
    </x:row>
    <x:row r="78">
      <x:c r="D78" s="5"/>
      <x:c r="E78" s="6"/>
      <x:c r="F78" s="10"/>
    </x:row>
    <x:row r="79">
      <x:c r="D79" s="5"/>
      <x:c r="E79" s="6"/>
      <x:c r="F79" s="10"/>
    </x:row>
    <x:row r="80">
      <x:c r="D80" s="5"/>
      <x:c r="E80" s="6"/>
      <x:c r="F80" s="10"/>
    </x:row>
    <x:row r="81">
      <x:c r="D81" s="5"/>
      <x:c r="E81" s="6"/>
      <x:c r="F81" s="10"/>
    </x:row>
    <x:row r="82">
      <x:c r="D82" s="5"/>
      <x:c r="E82" s="6"/>
      <x:c r="F82" s="10"/>
    </x:row>
    <x:row r="83">
      <x:c r="D83" s="5"/>
      <x:c r="E83" s="6"/>
      <x:c r="F83" s="10"/>
    </x:row>
    <x:row r="84">
      <x:c r="D84" s="5"/>
      <x:c r="E84" s="6"/>
      <x:c r="F84" s="10"/>
    </x:row>
    <x:row r="85">
      <x:c r="D85" s="5"/>
      <x:c r="E85" s="6"/>
      <x:c r="F85" s="10"/>
    </x:row>
    <x:row r="86">
      <x:c r="D86" s="5"/>
      <x:c r="E86" s="6"/>
      <x:c r="F86" s="10"/>
    </x:row>
    <x:row r="87">
      <x:c r="D87" s="5"/>
      <x:c r="E87" s="6"/>
      <x:c r="F87" s="10"/>
    </x:row>
    <x:row r="88">
      <x:c r="D88" s="5"/>
      <x:c r="E88" s="6"/>
      <x:c r="F88" s="10"/>
    </x:row>
    <x:row r="89">
      <x:c r="D89" s="5"/>
      <x:c r="E89" s="6"/>
      <x:c r="F89" s="10"/>
    </x:row>
    <x:row r="90">
      <x:c r="D90" s="5"/>
      <x:c r="E90" s="6"/>
      <x:c r="F90" s="10"/>
    </x:row>
    <x:row r="91">
      <x:c r="D91" s="5"/>
      <x:c r="E91" s="6"/>
      <x:c r="F91" s="10"/>
    </x:row>
    <x:row r="92">
      <x:c r="D92" s="5"/>
      <x:c r="E92" s="6"/>
      <x:c r="F92" s="10"/>
    </x:row>
    <x:row r="93">
      <x:c r="D93" s="5"/>
      <x:c r="E93" s="6"/>
      <x:c r="F93" s="10"/>
    </x:row>
    <x:row r="94">
      <x:c r="D94" s="5"/>
      <x:c r="E94" s="6"/>
      <x:c r="F94" s="10"/>
    </x:row>
    <x:row r="95">
      <x:c r="D95" s="5"/>
      <x:c r="E95" s="6"/>
      <x:c r="F95" s="10"/>
    </x:row>
    <x:row r="96">
      <x:c r="D96" s="5"/>
      <x:c r="E96" s="6"/>
      <x:c r="F96" s="10"/>
    </x:row>
    <x:row r="97">
      <x:c r="D97" s="5"/>
      <x:c r="E97" s="6"/>
      <x:c r="F97" s="10"/>
    </x:row>
    <x:row r="98">
      <x:c r="D98" s="5"/>
      <x:c r="E98" s="6"/>
      <x:c r="F98" s="10"/>
    </x:row>
    <x:row r="99">
      <x:c r="D99" s="5"/>
      <x:c r="E99" s="6"/>
      <x:c r="F99" s="10"/>
    </x:row>
    <x:row r="100">
      <x:c r="D100" s="5"/>
      <x:c r="E100" s="6"/>
      <x:c r="F100" s="10"/>
    </x:row>
    <x:row r="101">
      <x:c r="D101" s="5"/>
      <x:c r="E101" s="6"/>
      <x:c r="F101" s="10"/>
    </x:row>
    <x:row r="102">
      <x:c r="D102" s="5"/>
      <x:c r="E102" s="6"/>
      <x:c r="F102" s="10"/>
    </x:row>
    <x:row r="103">
      <x:c r="D103" s="5"/>
      <x:c r="E103" s="6"/>
      <x:c r="F103" s="10"/>
    </x:row>
    <x:row r="104">
      <x:c r="D104" s="5"/>
      <x:c r="E104" s="6"/>
      <x:c r="F104" s="10"/>
    </x:row>
    <x:row r="105">
      <x:c r="D105" s="5"/>
      <x:c r="E105" s="6"/>
      <x:c r="F105" s="10"/>
    </x:row>
    <x:row r="106">
      <x:c r="D106" s="5"/>
      <x:c r="E106" s="6"/>
      <x:c r="F106" s="10"/>
    </x:row>
    <x:row r="107">
      <x:c r="D107" s="5"/>
      <x:c r="E107" s="6"/>
      <x:c r="F107" s="10"/>
    </x:row>
    <x:row r="108">
      <x:c r="D108" s="5"/>
      <x:c r="E108" s="6"/>
      <x:c r="F108" s="10"/>
    </x:row>
    <x:row r="109">
      <x:c r="D109" s="5"/>
      <x:c r="E109" s="6"/>
      <x:c r="F109" s="10"/>
    </x:row>
    <x:row r="110">
      <x:c r="D110" s="5"/>
      <x:c r="E110" s="6"/>
      <x:c r="F110" s="10"/>
    </x:row>
    <x:row r="111">
      <x:c r="D111" s="5"/>
      <x:c r="E111" s="6"/>
      <x:c r="F111" s="10"/>
    </x:row>
    <x:row r="112">
      <x:c r="D112" s="5"/>
      <x:c r="E112" s="6"/>
      <x:c r="F112" s="10"/>
    </x:row>
    <x:row r="113">
      <x:c r="D113" s="5"/>
      <x:c r="E113" s="6"/>
      <x:c r="F113" s="10"/>
    </x:row>
    <x:row r="114">
      <x:c r="D114" s="5"/>
      <x:c r="E114" s="6"/>
      <x:c r="F114" s="10"/>
    </x:row>
    <x:row r="115">
      <x:c r="D115" s="5"/>
      <x:c r="E115" s="6"/>
      <x:c r="F115" s="10"/>
    </x:row>
    <x:row r="116">
      <x:c r="D116" s="5"/>
      <x:c r="E116" s="6"/>
      <x:c r="F116" s="10"/>
    </x:row>
    <x:row r="117">
      <x:c r="D117" s="5"/>
      <x:c r="E117" s="6"/>
      <x:c r="F117" s="10"/>
    </x:row>
    <x:row r="118">
      <x:c r="D118" s="5"/>
      <x:c r="E118" s="6"/>
      <x:c r="F118" s="10"/>
    </x:row>
    <x:row r="119">
      <x:c r="D119" s="5"/>
      <x:c r="E119" s="6"/>
      <x:c r="F119" s="10"/>
    </x:row>
    <x:row r="120">
      <x:c r="D120" s="5"/>
      <x:c r="E120" s="6"/>
      <x:c r="F120" s="10"/>
    </x:row>
    <x:row r="121">
      <x:c r="D121" s="5"/>
      <x:c r="E121" s="6"/>
      <x:c r="F121" s="10"/>
    </x:row>
    <x:row r="122">
      <x:c r="D122" s="5"/>
      <x:c r="E122" s="6"/>
      <x:c r="F122" s="10"/>
    </x:row>
    <x:row r="123">
      <x:c r="D123" s="5"/>
      <x:c r="E123" s="6"/>
      <x:c r="F123" s="10"/>
    </x:row>
    <x:row r="124">
      <x:c r="D124" s="5"/>
      <x:c r="E124" s="6"/>
      <x:c r="F124" s="10"/>
    </x:row>
    <x:row r="125">
      <x:c r="D125" s="5"/>
      <x:c r="E125" s="6"/>
      <x:c r="F125" s="10"/>
    </x:row>
    <x:row r="126">
      <x:c r="D126" s="5"/>
      <x:c r="E126" s="6"/>
      <x:c r="F126" s="10"/>
    </x:row>
    <x:row r="127">
      <x:c r="D127" s="5"/>
      <x:c r="E127" s="6"/>
      <x:c r="F127" s="10"/>
    </x:row>
    <x:row r="128">
      <x:c r="D128" s="5"/>
      <x:c r="E128" s="6"/>
      <x:c r="F128" s="10"/>
    </x:row>
    <x:row r="129">
      <x:c r="D129" s="5"/>
      <x:c r="E129" s="6"/>
      <x:c r="F129" s="10"/>
    </x:row>
    <x:row r="130">
      <x:c r="D130" s="5"/>
      <x:c r="E130" s="6"/>
      <x:c r="F130" s="10"/>
    </x:row>
    <x:row r="131">
      <x:c r="D131" s="5"/>
      <x:c r="E131" s="6"/>
      <x:c r="F131" s="10"/>
    </x:row>
    <x:row r="132">
      <x:c r="D132" s="5"/>
      <x:c r="E132" s="6"/>
      <x:c r="F132" s="10"/>
    </x:row>
    <x:row r="133">
      <x:c r="D133" s="5"/>
      <x:c r="E133" s="6"/>
      <x:c r="F133" s="10"/>
    </x:row>
    <x:row r="134">
      <x:c r="D134" s="5"/>
      <x:c r="E134" s="6"/>
      <x:c r="F134" s="10"/>
    </x:row>
    <x:row r="135">
      <x:c r="D135" s="5"/>
      <x:c r="E135" s="6"/>
      <x:c r="F135" s="10"/>
    </x:row>
    <x:row r="136">
      <x:c r="D136" s="5"/>
      <x:c r="E136" s="6"/>
      <x:c r="F136" s="10"/>
    </x:row>
    <x:row r="137">
      <x:c r="D137" s="5"/>
      <x:c r="E137" s="6"/>
      <x:c r="F137" s="10"/>
    </x:row>
    <x:row r="138">
      <x:c r="D138" s="5"/>
      <x:c r="E138" s="6"/>
      <x:c r="F138" s="10"/>
    </x:row>
    <x:row r="139">
      <x:c r="D139" s="5"/>
      <x:c r="E139" s="6"/>
      <x:c r="F139" s="10"/>
    </x:row>
    <x:row r="140">
      <x:c r="D140" s="5"/>
      <x:c r="E140" s="6"/>
      <x:c r="F140" s="10"/>
    </x:row>
    <x:row r="141">
      <x:c r="D141" s="5"/>
      <x:c r="E141" s="6"/>
      <x:c r="F141" s="10"/>
    </x:row>
    <x:row r="142">
      <x:c r="D142" s="5"/>
      <x:c r="E142" s="6"/>
      <x:c r="F142" s="10"/>
    </x:row>
    <x:row r="143">
      <x:c r="D143" s="5"/>
      <x:c r="E143" s="6"/>
      <x:c r="F143" s="10"/>
    </x:row>
    <x:row r="144">
      <x:c r="D144" s="5"/>
      <x:c r="E144" s="6"/>
      <x:c r="F144" s="10"/>
    </x:row>
    <x:row r="145">
      <x:c r="D145" s="5"/>
      <x:c r="E145" s="6"/>
      <x:c r="F145" s="10"/>
    </x:row>
    <x:row r="146">
      <x:c r="D146" s="5"/>
      <x:c r="E146" s="6"/>
      <x:c r="F146" s="10"/>
    </x:row>
    <x:row r="147">
      <x:c r="D147" s="5"/>
      <x:c r="E147" s="6"/>
      <x:c r="F147" s="10"/>
    </x:row>
    <x:row r="148">
      <x:c r="D148" s="5"/>
      <x:c r="E148" s="6"/>
      <x:c r="F148" s="10"/>
    </x:row>
    <x:row r="149">
      <x:c r="D149" s="5"/>
      <x:c r="E149" s="6"/>
      <x:c r="F149" s="10"/>
    </x:row>
    <x:row r="150">
      <x:c r="D150" s="5"/>
      <x:c r="E150" s="6"/>
      <x:c r="F150" s="10"/>
    </x:row>
    <x:row r="151">
      <x:c r="D151" s="5"/>
      <x:c r="E151" s="6"/>
      <x:c r="F151" s="10"/>
    </x:row>
    <x:row r="152">
      <x:c r="D152" s="5"/>
      <x:c r="E152" s="6"/>
      <x:c r="F152" s="10"/>
    </x:row>
    <x:row r="153">
      <x:c r="D153" s="5"/>
      <x:c r="E153" s="6"/>
      <x:c r="F153" s="10"/>
    </x:row>
    <x:row r="154">
      <x:c r="D154" s="5"/>
      <x:c r="E154" s="6"/>
      <x:c r="F154" s="10"/>
    </x:row>
    <x:row r="155">
      <x:c r="D155" s="5"/>
      <x:c r="E155" s="6"/>
      <x:c r="F155" s="10"/>
    </x:row>
    <x:row r="156">
      <x:c r="D156" s="5"/>
      <x:c r="E156" s="6"/>
      <x:c r="F156" s="10"/>
    </x:row>
    <x:row r="157">
      <x:c r="D157" s="5"/>
      <x:c r="E157" s="6"/>
      <x:c r="F157" s="10"/>
    </x:row>
    <x:row r="158">
      <x:c r="D158" s="5"/>
      <x:c r="E158" s="6"/>
      <x:c r="F158" s="10"/>
    </x:row>
    <x:row r="159">
      <x:c r="D159" s="5"/>
      <x:c r="E159" s="6"/>
      <x:c r="F159" s="10"/>
    </x:row>
    <x:row r="160">
      <x:c r="D160" s="5"/>
      <x:c r="E160" s="6"/>
      <x:c r="F160" s="10"/>
    </x:row>
    <x:row r="161">
      <x:c r="D161" s="5"/>
      <x:c r="E161" s="6"/>
      <x:c r="F161" s="10"/>
    </x:row>
    <x:row r="162">
      <x:c r="D162" s="5"/>
      <x:c r="E162" s="6"/>
      <x:c r="F162" s="10"/>
    </x:row>
    <x:row r="163">
      <x:c r="D163" s="5"/>
      <x:c r="E163" s="6"/>
      <x:c r="F163" s="10"/>
    </x:row>
    <x:row r="164">
      <x:c r="D164" s="5"/>
      <x:c r="E164" s="6"/>
      <x:c r="F164" s="10"/>
    </x:row>
    <x:row r="165">
      <x:c r="D165" s="5"/>
      <x:c r="E165" s="6"/>
      <x:c r="F165" s="10"/>
    </x:row>
    <x:row r="166">
      <x:c r="D166" s="5"/>
      <x:c r="E166" s="6"/>
      <x:c r="F166" s="10"/>
    </x:row>
    <x:row r="167">
      <x:c r="D167" s="5"/>
      <x:c r="E167" s="6"/>
      <x:c r="F167" s="10"/>
    </x:row>
    <x:row r="168">
      <x:c r="D168" s="5"/>
      <x:c r="E168" s="6"/>
      <x:c r="F168" s="10"/>
    </x:row>
    <x:row r="169">
      <x:c r="D169" s="5"/>
      <x:c r="E169" s="6"/>
      <x:c r="F169" s="10"/>
    </x:row>
    <x:row r="170">
      <x:c r="D170" s="5"/>
      <x:c r="E170" s="6"/>
      <x:c r="F170" s="10"/>
    </x:row>
    <x:row r="171">
      <x:c r="D171" s="5"/>
      <x:c r="E171" s="6"/>
      <x:c r="F171" s="10"/>
    </x:row>
    <x:row r="172">
      <x:c r="D172" s="5"/>
      <x:c r="E172" s="6"/>
      <x:c r="F172" s="10"/>
    </x:row>
    <x:row r="173">
      <x:c r="D173" s="5"/>
      <x:c r="E173" s="6"/>
      <x:c r="F173" s="10"/>
    </x:row>
    <x:row r="174">
      <x:c r="D174" s="5"/>
      <x:c r="E174" s="6"/>
      <x:c r="F174" s="10"/>
    </x:row>
    <x:row r="175">
      <x:c r="D175" s="5"/>
      <x:c r="E175" s="6"/>
      <x:c r="F175" s="10"/>
    </x:row>
    <x:row r="176">
      <x:c r="D176" s="5"/>
      <x:c r="E176" s="6"/>
      <x:c r="F176" s="10"/>
    </x:row>
    <x:row r="177">
      <x:c r="D177" s="5"/>
      <x:c r="E177" s="6"/>
      <x:c r="F177" s="10"/>
    </x:row>
    <x:row r="178">
      <x:c r="D178" s="5"/>
      <x:c r="E178" s="6"/>
      <x:c r="F178" s="10"/>
    </x:row>
    <x:row r="179">
      <x:c r="D179" s="5"/>
      <x:c r="E179" s="6"/>
      <x:c r="F179" s="10"/>
    </x:row>
    <x:row r="180">
      <x:c r="D180" s="5"/>
      <x:c r="E180" s="6"/>
      <x:c r="F180" s="10"/>
    </x:row>
    <x:row r="181">
      <x:c r="D181" s="5"/>
      <x:c r="E181" s="6"/>
      <x:c r="F181" s="10"/>
    </x:row>
    <x:row r="182">
      <x:c r="D182" s="5"/>
      <x:c r="E182" s="6"/>
      <x:c r="F182" s="10"/>
    </x:row>
    <x:row r="183">
      <x:c r="D183" s="5"/>
      <x:c r="E183" s="6"/>
      <x:c r="F183" s="10"/>
    </x:row>
    <x:row r="184">
      <x:c r="D184" s="5"/>
      <x:c r="E184" s="6"/>
      <x:c r="F184" s="10"/>
    </x:row>
    <x:row r="185">
      <x:c r="D185" s="5"/>
      <x:c r="E185" s="6"/>
      <x:c r="F185" s="10"/>
    </x:row>
    <x:row r="186">
      <x:c r="D186" s="5"/>
      <x:c r="E186" s="6"/>
      <x:c r="F186" s="10"/>
    </x:row>
    <x:row r="187">
      <x:c r="D187" s="5"/>
      <x:c r="E187" s="6"/>
      <x:c r="F187" s="10"/>
    </x:row>
    <x:row r="188">
      <x:c r="D188" s="5"/>
      <x:c r="E188" s="6"/>
      <x:c r="F188" s="10"/>
    </x:row>
    <x:row r="189">
      <x:c r="D189" s="5"/>
      <x:c r="E189" s="6"/>
      <x:c r="F189" s="10"/>
    </x:row>
    <x:row r="190">
      <x:c r="D190" s="5"/>
      <x:c r="E190" s="6"/>
      <x:c r="F190" s="10"/>
    </x:row>
    <x:row r="191">
      <x:c r="D191" s="5"/>
      <x:c r="E191" s="6"/>
      <x:c r="F191" s="10"/>
    </x:row>
    <x:row r="192">
      <x:c r="D192" s="5"/>
      <x:c r="E192" s="6"/>
      <x:c r="F192" s="10"/>
    </x:row>
    <x:row r="193">
      <x:c r="D193" s="5"/>
      <x:c r="E193" s="6"/>
      <x:c r="F193" s="10"/>
    </x:row>
    <x:row r="194">
      <x:c r="D194" s="5"/>
      <x:c r="E194" s="6"/>
      <x:c r="F194" s="10"/>
    </x:row>
    <x:row r="195">
      <x:c r="D195" s="5"/>
      <x:c r="E195" s="6"/>
      <x:c r="F195" s="10"/>
    </x:row>
    <x:row r="196">
      <x:c r="D196" s="5"/>
      <x:c r="E196" s="6"/>
      <x:c r="F196" s="10"/>
    </x:row>
    <x:row r="197">
      <x:c r="D197" s="5"/>
      <x:c r="E197" s="6"/>
      <x:c r="F197" s="10"/>
    </x:row>
    <x:row r="198">
      <x:c r="D198" s="5"/>
      <x:c r="E198" s="6"/>
      <x:c r="F198" s="10"/>
    </x:row>
    <x:row r="199">
      <x:c r="D199" s="5"/>
      <x:c r="E199" s="6"/>
      <x:c r="F199" s="10"/>
    </x:row>
    <x:row r="200">
      <x:c r="D200" s="5"/>
      <x:c r="E200" s="6"/>
      <x:c r="F200" s="10"/>
    </x:row>
    <x:row r="201">
      <x:c r="D201" s="5"/>
      <x:c r="E201" s="6"/>
      <x:c r="F201" s="10"/>
    </x:row>
    <x:row r="202">
      <x:c r="D202" s="5"/>
      <x:c r="E202" s="6"/>
      <x:c r="F202" s="10"/>
    </x:row>
    <x:row r="203">
      <x:c r="D203" s="5"/>
      <x:c r="E203" s="6"/>
      <x:c r="F203" s="10"/>
    </x:row>
    <x:row r="204">
      <x:c r="D204" s="5"/>
      <x:c r="E204" s="6"/>
      <x:c r="F204" s="10"/>
    </x:row>
    <x:row r="205">
      <x:c r="D205" s="5"/>
      <x:c r="E205" s="6"/>
      <x:c r="F205" s="10"/>
    </x:row>
    <x:row r="206">
      <x:c r="D206" s="5"/>
      <x:c r="E206" s="6"/>
      <x:c r="F206" s="10"/>
    </x:row>
    <x:row r="207">
      <x:c r="D207" s="5"/>
      <x:c r="E207" s="6"/>
      <x:c r="F207" s="10"/>
    </x:row>
    <x:row r="208">
      <x:c r="D208" s="5"/>
      <x:c r="E208" s="6"/>
      <x:c r="F208" s="10"/>
    </x:row>
    <x:row r="209">
      <x:c r="D209" s="5"/>
      <x:c r="E209" s="6"/>
      <x:c r="F209" s="10"/>
    </x:row>
    <x:row r="210">
      <x:c r="D210" s="5"/>
      <x:c r="E210" s="6"/>
      <x:c r="F210" s="10"/>
    </x:row>
    <x:row r="211">
      <x:c r="D211" s="5"/>
      <x:c r="E211" s="6"/>
      <x:c r="F211" s="10"/>
    </x:row>
    <x:row r="212">
      <x:c r="D212" s="5"/>
      <x:c r="E212" s="6"/>
      <x:c r="F212" s="10"/>
    </x:row>
    <x:row r="213">
      <x:c r="D213" s="5"/>
      <x:c r="E213" s="6"/>
      <x:c r="F213" s="10"/>
    </x:row>
    <x:row r="214">
      <x:c r="D214" s="5"/>
      <x:c r="E214" s="6"/>
      <x:c r="F214" s="10"/>
    </x:row>
    <x:row r="215">
      <x:c r="D215" s="5"/>
      <x:c r="E215" s="6"/>
      <x:c r="F215" s="10"/>
    </x:row>
    <x:row r="216">
      <x:c r="D216" s="5"/>
      <x:c r="E216" s="6"/>
      <x:c r="F216" s="10"/>
    </x:row>
    <x:row r="217">
      <x:c r="D217" s="5"/>
      <x:c r="E217" s="6"/>
      <x:c r="F217" s="10"/>
    </x:row>
    <x:row r="218">
      <x:c r="D218" s="5"/>
      <x:c r="E218" s="6"/>
      <x:c r="F218" s="10"/>
    </x:row>
    <x:row r="219">
      <x:c r="D219" s="5"/>
      <x:c r="E219" s="6"/>
      <x:c r="F219" s="10"/>
    </x:row>
    <x:row r="220">
      <x:c r="D220" s="5"/>
      <x:c r="E220" s="6"/>
      <x:c r="F220" s="10"/>
    </x:row>
    <x:row r="221">
      <x:c r="D221" s="5"/>
      <x:c r="E221" s="6"/>
      <x:c r="F221" s="10"/>
    </x:row>
    <x:row r="222">
      <x:c r="D222" s="5"/>
      <x:c r="E222" s="6"/>
      <x:c r="F222" s="10"/>
    </x:row>
    <x:row r="223">
      <x:c r="D223" s="5"/>
      <x:c r="E223" s="6"/>
      <x:c r="F223" s="10"/>
    </x:row>
    <x:row r="224">
      <x:c r="D224" s="5"/>
      <x:c r="E224" s="6"/>
      <x:c r="F224" s="10"/>
    </x:row>
    <x:row r="225">
      <x:c r="D225" s="5"/>
      <x:c r="E225" s="6"/>
      <x:c r="F225" s="10"/>
    </x:row>
    <x:row r="226">
      <x:c r="D226" s="5"/>
      <x:c r="E226" s="6"/>
      <x:c r="F226" s="10"/>
    </x:row>
    <x:row r="227">
      <x:c r="D227" s="5"/>
      <x:c r="E227" s="6"/>
      <x:c r="F227" s="10"/>
    </x:row>
    <x:row r="228">
      <x:c r="D228" s="5"/>
      <x:c r="E228" s="6"/>
      <x:c r="F228" s="10"/>
    </x:row>
    <x:row r="229">
      <x:c r="D229" s="5"/>
      <x:c r="E229" s="6"/>
      <x:c r="F229" s="10"/>
    </x:row>
    <x:row r="230">
      <x:c r="D230" s="5"/>
      <x:c r="E230" s="6"/>
      <x:c r="F230" s="10"/>
    </x:row>
    <x:row r="231">
      <x:c r="D231" s="5"/>
      <x:c r="E231" s="6"/>
      <x:c r="F231" s="10"/>
    </x:row>
    <x:row r="232">
      <x:c r="D232" s="5"/>
      <x:c r="E232" s="6"/>
      <x:c r="F232" s="10"/>
    </x:row>
    <x:row r="233">
      <x:c r="D233" s="5"/>
      <x:c r="E233" s="6"/>
      <x:c r="F233" s="10"/>
    </x:row>
    <x:row r="234">
      <x:c r="D234" s="5"/>
      <x:c r="E234" s="6"/>
      <x:c r="F234" s="10"/>
    </x:row>
    <x:row r="235">
      <x:c r="D235" s="5"/>
      <x:c r="E235" s="6"/>
      <x:c r="F235" s="10"/>
    </x:row>
    <x:row r="236">
      <x:c r="D236" s="5"/>
      <x:c r="E236" s="6"/>
      <x:c r="F236" s="10"/>
    </x:row>
    <x:row r="237">
      <x:c r="D237" s="5"/>
      <x:c r="E237" s="6"/>
      <x:c r="F237" s="10"/>
    </x:row>
    <x:row r="238">
      <x:c r="D238" s="5"/>
      <x:c r="E238" s="6"/>
      <x:c r="F238" s="10"/>
    </x:row>
    <x:row r="239">
      <x:c r="D239" s="5"/>
      <x:c r="E239" s="6"/>
      <x:c r="F239" s="10"/>
    </x:row>
    <x:row r="240">
      <x:c r="D240" s="5"/>
      <x:c r="E240" s="6"/>
      <x:c r="F240" s="10"/>
    </x:row>
    <x:row r="241">
      <x:c r="D241" s="5"/>
      <x:c r="E241" s="6"/>
      <x:c r="F241" s="10"/>
    </x:row>
    <x:row r="242">
      <x:c r="D242" s="5"/>
      <x:c r="E242" s="6"/>
      <x:c r="F242" s="10"/>
    </x:row>
    <x:row r="243">
      <x:c r="D243" s="5"/>
      <x:c r="E243" s="6"/>
      <x:c r="F243" s="10"/>
    </x:row>
    <x:row r="244">
      <x:c r="D244" s="5"/>
      <x:c r="E244" s="6"/>
      <x:c r="F244" s="10"/>
    </x:row>
    <x:row r="245">
      <x:c r="D245" s="5"/>
      <x:c r="E245" s="6"/>
      <x:c r="F245" s="10"/>
    </x:row>
    <x:row r="246">
      <x:c r="D246" s="5"/>
      <x:c r="E246" s="6"/>
      <x:c r="F246" s="10"/>
    </x:row>
    <x:row r="247">
      <x:c r="D247" s="5"/>
      <x:c r="E247" s="6"/>
      <x:c r="F247" s="10"/>
    </x:row>
    <x:row r="248">
      <x:c r="D248" s="5"/>
      <x:c r="E248" s="6"/>
      <x:c r="F248" s="10"/>
    </x:row>
    <x:row r="249">
      <x:c r="D249" s="5"/>
      <x:c r="E249" s="6"/>
      <x:c r="F249" s="10"/>
    </x:row>
    <x:row r="250">
      <x:c r="D250" s="5"/>
      <x:c r="E250" s="6"/>
      <x:c r="F250" s="10"/>
    </x:row>
    <x:row r="251">
      <x:c r="D251" s="5"/>
      <x:c r="E251" s="6"/>
      <x:c r="F251" s="10"/>
    </x:row>
    <x:row r="252">
      <x:c r="D252" s="5"/>
      <x:c r="E252" s="6"/>
      <x:c r="F252" s="10"/>
    </x:row>
    <x:row r="253">
      <x:c r="D253" s="5"/>
      <x:c r="E253" s="6"/>
      <x:c r="F253" s="10"/>
    </x:row>
    <x:row r="254">
      <x:c r="D254" s="5"/>
      <x:c r="E254" s="6"/>
      <x:c r="F254" s="10"/>
    </x:row>
    <x:row r="255">
      <x:c r="D255" s="5"/>
      <x:c r="E255" s="6"/>
      <x:c r="F255" s="10"/>
    </x:row>
    <x:row r="256">
      <x:c r="D256" s="5"/>
      <x:c r="E256" s="6"/>
      <x:c r="F256" s="10"/>
    </x:row>
    <x:row r="257">
      <x:c r="D257" s="5"/>
      <x:c r="E257" s="6"/>
      <x:c r="F257" s="10"/>
    </x:row>
    <x:row r="258">
      <x:c r="D258" s="5"/>
      <x:c r="E258" s="6"/>
      <x:c r="F258" s="10"/>
    </x:row>
    <x:row r="259">
      <x:c r="D259" s="5"/>
      <x:c r="E259" s="6"/>
      <x:c r="F259" s="10"/>
    </x:row>
    <x:row r="260">
      <x:c r="D260" s="5"/>
      <x:c r="E260" s="6"/>
      <x:c r="F260" s="10"/>
    </x:row>
    <x:row r="261">
      <x:c r="D261" s="5"/>
      <x:c r="E261" s="6"/>
      <x:c r="F261" s="10"/>
    </x:row>
    <x:row r="262">
      <x:c r="D262" s="5"/>
      <x:c r="E262" s="6"/>
      <x:c r="F262" s="10"/>
    </x:row>
    <x:row r="263">
      <x:c r="D263" s="5"/>
      <x:c r="E263" s="6"/>
      <x:c r="F263" s="10"/>
    </x:row>
    <x:row r="264">
      <x:c r="D264" s="5"/>
      <x:c r="E264" s="6"/>
      <x:c r="F264" s="10"/>
    </x:row>
    <x:row r="265">
      <x:c r="D265" s="5"/>
      <x:c r="E265" s="6"/>
      <x:c r="F265" s="10"/>
    </x:row>
    <x:row r="266">
      <x:c r="D266" s="5"/>
      <x:c r="E266" s="6"/>
      <x:c r="F266" s="10"/>
    </x:row>
    <x:row r="267">
      <x:c r="D267" s="5"/>
      <x:c r="E267" s="6"/>
      <x:c r="F267" s="10"/>
    </x:row>
    <x:row r="268">
      <x:c r="D268" s="5"/>
      <x:c r="E268" s="6"/>
      <x:c r="F268" s="10"/>
    </x:row>
    <x:row r="269">
      <x:c r="D269" s="5"/>
      <x:c r="E269" s="6"/>
      <x:c r="F269" s="10"/>
    </x:row>
    <x:row r="270">
      <x:c r="D270" s="5"/>
      <x:c r="E270" s="6"/>
      <x:c r="F270" s="10"/>
    </x:row>
    <x:row r="271">
      <x:c r="D271" s="5"/>
      <x:c r="E271" s="6"/>
      <x:c r="F271" s="10"/>
    </x:row>
    <x:row r="272">
      <x:c r="D272" s="5"/>
      <x:c r="E272" s="6"/>
      <x:c r="F272" s="10"/>
    </x:row>
    <x:row r="273">
      <x:c r="D273" s="5"/>
      <x:c r="E273" s="6"/>
      <x:c r="F273" s="10"/>
    </x:row>
    <x:row r="274">
      <x:c r="D274" s="5"/>
      <x:c r="E274" s="6"/>
      <x:c r="F274" s="10"/>
    </x:row>
    <x:row r="275">
      <x:c r="D275" s="5"/>
      <x:c r="E275" s="6"/>
      <x:c r="F275" s="10"/>
    </x:row>
    <x:row r="276">
      <x:c r="D276" s="5"/>
      <x:c r="E276" s="6"/>
      <x:c r="F276" s="10"/>
    </x:row>
    <x:row r="277">
      <x:c r="D277" s="5"/>
      <x:c r="E277" s="6"/>
      <x:c r="F277" s="10"/>
    </x:row>
    <x:row r="278">
      <x:c r="D278" s="5"/>
      <x:c r="E278" s="6"/>
      <x:c r="F278" s="10"/>
    </x:row>
    <x:row r="279">
      <x:c r="D279" s="5"/>
      <x:c r="E279" s="6"/>
      <x:c r="F279" s="10"/>
    </x:row>
    <x:row r="280">
      <x:c r="D280" s="5"/>
      <x:c r="E280" s="6"/>
      <x:c r="F280" s="10"/>
    </x:row>
    <x:row r="281">
      <x:c r="D281" s="5"/>
      <x:c r="E281" s="6"/>
      <x:c r="F281" s="10"/>
    </x:row>
    <x:row r="282">
      <x:c r="D282" s="5"/>
      <x:c r="E282" s="6"/>
      <x:c r="F282" s="10"/>
    </x:row>
    <x:row r="283">
      <x:c r="D283" s="5"/>
      <x:c r="E283" s="6"/>
      <x:c r="F283" s="10"/>
    </x:row>
    <x:row r="284">
      <x:c r="D284" s="5"/>
      <x:c r="E284" s="6"/>
      <x:c r="F284" s="10"/>
    </x:row>
    <x:row r="285">
      <x:c r="D285" s="5"/>
      <x:c r="E285" s="6"/>
      <x:c r="F285" s="10"/>
    </x:row>
    <x:row r="286">
      <x:c r="D286" s="5"/>
      <x:c r="E286" s="6"/>
      <x:c r="F286" s="10"/>
    </x:row>
    <x:row r="287">
      <x:c r="D287" s="5"/>
      <x:c r="E287" s="6"/>
      <x:c r="F287" s="10"/>
    </x:row>
    <x:row r="288">
      <x:c r="D288" s="5"/>
      <x:c r="E288" s="6"/>
      <x:c r="F288" s="10"/>
    </x:row>
    <x:row r="289">
      <x:c r="D289" s="5"/>
      <x:c r="E289" s="6"/>
      <x:c r="F289" s="10"/>
    </x:row>
    <x:row r="290">
      <x:c r="D290" s="5"/>
      <x:c r="E290" s="6"/>
      <x:c r="F290" s="10"/>
    </x:row>
    <x:row r="291">
      <x:c r="D291" s="5"/>
      <x:c r="E291" s="6"/>
      <x:c r="F291" s="10"/>
    </x:row>
    <x:row r="292">
      <x:c r="D292" s="5"/>
      <x:c r="E292" s="6"/>
      <x:c r="F292" s="10"/>
    </x:row>
    <x:row r="293">
      <x:c r="D293" s="5"/>
      <x:c r="E293" s="6"/>
      <x:c r="F293" s="10"/>
    </x:row>
    <x:row r="294">
      <x:c r="D294" s="5"/>
      <x:c r="E294" s="6"/>
      <x:c r="F294" s="10"/>
    </x:row>
    <x:row r="295">
      <x:c r="D295" s="5"/>
      <x:c r="E295" s="6"/>
      <x:c r="F295" s="10"/>
    </x:row>
    <x:row r="296">
      <x:c r="D296" s="5"/>
      <x:c r="E296" s="6"/>
      <x:c r="F296" s="10"/>
    </x:row>
    <x:row r="297">
      <x:c r="D297" s="5"/>
      <x:c r="E297" s="6"/>
      <x:c r="F297" s="10"/>
    </x:row>
    <x:row r="298">
      <x:c r="D298" s="5"/>
      <x:c r="E298" s="6"/>
      <x:c r="F298" s="10"/>
    </x:row>
    <x:row r="299">
      <x:c r="D299" s="5"/>
      <x:c r="E299" s="6"/>
      <x:c r="F299" s="10"/>
    </x:row>
    <x:row r="300">
      <x:c r="D300" s="5"/>
      <x:c r="E300" s="6"/>
      <x:c r="F300" s="10"/>
    </x:row>
    <x:row r="301">
      <x:c r="D301" s="5"/>
      <x:c r="E301" s="6"/>
      <x:c r="F301" s="10"/>
    </x:row>
    <x:row r="302">
      <x:c r="D302" s="5"/>
      <x:c r="E302" s="6"/>
      <x:c r="F302" s="10"/>
    </x:row>
    <x:row r="303">
      <x:c r="D303" s="5"/>
      <x:c r="E303" s="6"/>
      <x:c r="F303" s="10"/>
    </x:row>
    <x:row r="304">
      <x:c r="D304" s="5"/>
      <x:c r="E304" s="6"/>
      <x:c r="F304" s="10"/>
    </x:row>
    <x:row r="305">
      <x:c r="D305" s="5"/>
      <x:c r="E305" s="6"/>
      <x:c r="F305" s="10"/>
    </x:row>
    <x:row r="306">
      <x:c r="D306" s="5"/>
      <x:c r="E306" s="6"/>
      <x:c r="F306" s="10"/>
    </x:row>
    <x:row r="307">
      <x:c r="D307" s="5"/>
      <x:c r="E307" s="6"/>
      <x:c r="F307" s="10"/>
    </x:row>
    <x:row r="308">
      <x:c r="D308" s="5"/>
      <x:c r="E308" s="6"/>
      <x:c r="F308" s="10"/>
    </x:row>
    <x:row r="309">
      <x:c r="D309" s="5"/>
      <x:c r="E309" s="6"/>
      <x:c r="F309" s="10"/>
    </x:row>
    <x:row r="310">
      <x:c r="D310" s="5"/>
      <x:c r="E310" s="6"/>
      <x:c r="F310" s="10"/>
    </x:row>
    <x:row r="311">
      <x:c r="D311" s="5"/>
      <x:c r="E311" s="6"/>
      <x:c r="F311" s="10"/>
    </x:row>
    <x:row r="312">
      <x:c r="D312" s="5"/>
      <x:c r="E312" s="6"/>
      <x:c r="F312" s="10"/>
    </x:row>
    <x:row r="313">
      <x:c r="D313" s="5"/>
      <x:c r="E313" s="6"/>
      <x:c r="F313" s="10"/>
    </x:row>
    <x:row r="314">
      <x:c r="D314" s="5"/>
      <x:c r="E314" s="6"/>
      <x:c r="F314" s="10"/>
    </x:row>
    <x:row r="315">
      <x:c r="D315" s="5"/>
      <x:c r="E315" s="6"/>
      <x:c r="F315" s="10"/>
    </x:row>
    <x:row r="316">
      <x:c r="D316" s="5"/>
      <x:c r="E316" s="6"/>
      <x:c r="F316" s="10"/>
    </x:row>
    <x:row r="317">
      <x:c r="D317" s="5"/>
      <x:c r="E317" s="6"/>
      <x:c r="F317" s="10"/>
    </x:row>
    <x:row r="318">
      <x:c r="D318" s="5"/>
      <x:c r="E318" s="6"/>
      <x:c r="F318" s="10"/>
    </x:row>
    <x:row r="319">
      <x:c r="D319" s="5"/>
      <x:c r="E319" s="6"/>
      <x:c r="F319" s="10"/>
    </x:row>
    <x:row r="320">
      <x:c r="D320" s="5"/>
      <x:c r="E320" s="6"/>
      <x:c r="F320" s="10"/>
    </x:row>
    <x:row r="321">
      <x:c r="D321" s="5"/>
      <x:c r="E321" s="6"/>
      <x:c r="F321" s="10"/>
    </x:row>
    <x:row r="322">
      <x:c r="D322" s="5"/>
      <x:c r="E322" s="6"/>
      <x:c r="F322" s="10"/>
    </x:row>
    <x:row r="323">
      <x:c r="D323" s="5"/>
      <x:c r="E323" s="6"/>
      <x:c r="F323" s="10"/>
    </x:row>
    <x:row r="324">
      <x:c r="D324" s="5"/>
      <x:c r="E324" s="6"/>
      <x:c r="F324" s="10"/>
    </x:row>
    <x:row r="325">
      <x:c r="D325" s="5"/>
      <x:c r="E325" s="6"/>
      <x:c r="F325" s="10"/>
    </x:row>
    <x:row r="326">
      <x:c r="D326" s="5"/>
      <x:c r="E326" s="6"/>
      <x:c r="F326" s="10"/>
    </x:row>
    <x:row r="327">
      <x:c r="D327" s="5"/>
      <x:c r="E327" s="6"/>
      <x:c r="F327" s="10"/>
    </x:row>
    <x:row r="328">
      <x:c r="D328" s="5"/>
      <x:c r="E328" s="6"/>
      <x:c r="F328" s="10"/>
    </x:row>
    <x:row r="329">
      <x:c r="D329" s="5"/>
      <x:c r="E329" s="6"/>
      <x:c r="F329" s="10"/>
    </x:row>
    <x:row r="330">
      <x:c r="D330" s="5"/>
      <x:c r="E330" s="6"/>
      <x:c r="F330" s="10"/>
    </x:row>
    <x:row r="331">
      <x:c r="D331" s="5"/>
      <x:c r="E331" s="6"/>
      <x:c r="F331" s="10"/>
    </x:row>
    <x:row r="332">
      <x:c r="D332" s="5"/>
      <x:c r="E332" s="6"/>
      <x:c r="F332" s="10"/>
    </x:row>
    <x:row r="333">
      <x:c r="D333" s="5"/>
      <x:c r="E333" s="6"/>
      <x:c r="F333" s="10"/>
    </x:row>
    <x:row r="334">
      <x:c r="D334" s="5"/>
      <x:c r="E334" s="6"/>
      <x:c r="F334" s="10"/>
    </x:row>
    <x:row r="335">
      <x:c r="D335" s="5"/>
      <x:c r="E335" s="6"/>
      <x:c r="F335" s="10"/>
    </x:row>
    <x:row r="336">
      <x:c r="D336" s="5"/>
      <x:c r="E336" s="6"/>
      <x:c r="F336" s="10"/>
    </x:row>
    <x:row r="337">
      <x:c r="D337" s="5"/>
      <x:c r="E337" s="6"/>
      <x:c r="F337" s="10"/>
    </x:row>
    <x:row r="338">
      <x:c r="D338" s="5"/>
      <x:c r="E338" s="6"/>
      <x:c r="F338" s="10"/>
    </x:row>
    <x:row r="339">
      <x:c r="D339" s="5"/>
      <x:c r="E339" s="6"/>
      <x:c r="F339" s="10"/>
    </x:row>
    <x:row r="340">
      <x:c r="D340" s="5"/>
      <x:c r="E340" s="6"/>
      <x:c r="F340" s="10"/>
    </x:row>
    <x:row r="341">
      <x:c r="D341" s="5"/>
      <x:c r="E341" s="6"/>
      <x:c r="F341" s="10"/>
    </x:row>
    <x:row r="342">
      <x:c r="D342" s="5"/>
      <x:c r="E342" s="6"/>
      <x:c r="F342" s="10"/>
    </x:row>
    <x:row r="343">
      <x:c r="D343" s="5"/>
      <x:c r="E343" s="6"/>
      <x:c r="F343" s="10"/>
    </x:row>
    <x:row r="344">
      <x:c r="D344" s="5"/>
      <x:c r="E344" s="6"/>
      <x:c r="F344" s="10"/>
    </x:row>
    <x:row r="345">
      <x:c r="D345" s="5"/>
      <x:c r="E345" s="6"/>
      <x:c r="F345" s="10"/>
    </x:row>
    <x:row r="346">
      <x:c r="D346" s="5"/>
      <x:c r="E346" s="6"/>
      <x:c r="F346" s="10"/>
    </x:row>
    <x:row r="347">
      <x:c r="D347" s="5"/>
      <x:c r="E347" s="6"/>
      <x:c r="F347" s="10"/>
    </x:row>
    <x:row r="348">
      <x:c r="D348" s="5"/>
      <x:c r="E348" s="6"/>
      <x:c r="F348" s="10"/>
    </x:row>
    <x:row r="349">
      <x:c r="D349" s="5"/>
      <x:c r="E349" s="6"/>
      <x:c r="F349" s="10"/>
    </x:row>
    <x:row r="350">
      <x:c r="D350" s="5"/>
      <x:c r="E350" s="6"/>
      <x:c r="F350" s="10"/>
    </x:row>
    <x:row r="351">
      <x:c r="D351" s="5"/>
      <x:c r="E351" s="6"/>
      <x:c r="F351" s="10"/>
    </x:row>
    <x:row r="352">
      <x:c r="D352" s="5"/>
      <x:c r="E352" s="6"/>
      <x:c r="F352" s="10"/>
    </x:row>
    <x:row r="353">
      <x:c r="D353" s="5"/>
      <x:c r="E353" s="6"/>
      <x:c r="F353" s="10"/>
    </x:row>
    <x:row r="354">
      <x:c r="D354" s="5"/>
      <x:c r="E354" s="6"/>
      <x:c r="F354" s="10"/>
    </x:row>
    <x:row r="355">
      <x:c r="D355" s="5"/>
      <x:c r="E355" s="6"/>
      <x:c r="F355" s="10"/>
    </x:row>
    <x:row r="356">
      <x:c r="D356" s="5"/>
      <x:c r="E356" s="6"/>
      <x:c r="F356" s="10"/>
    </x:row>
    <x:row r="357">
      <x:c r="D357" s="5"/>
      <x:c r="E357" s="6"/>
      <x:c r="F357" s="10"/>
    </x:row>
    <x:row r="358">
      <x:c r="D358" s="5"/>
      <x:c r="E358" s="6"/>
      <x:c r="F358" s="10"/>
    </x:row>
    <x:row r="359">
      <x:c r="D359" s="5"/>
      <x:c r="E359" s="6"/>
      <x:c r="F359" s="10"/>
    </x:row>
    <x:row r="360">
      <x:c r="D360" s="5"/>
      <x:c r="E360" s="6"/>
      <x:c r="F360" s="10"/>
    </x:row>
    <x:row r="361">
      <x:c r="D361" s="5"/>
      <x:c r="E361" s="6"/>
      <x:c r="F361" s="10"/>
    </x:row>
    <x:row r="362">
      <x:c r="D362" s="5"/>
      <x:c r="E362" s="6"/>
      <x:c r="F362" s="10"/>
    </x:row>
    <x:row r="363">
      <x:c r="D363" s="5"/>
      <x:c r="E363" s="6"/>
      <x:c r="F363" s="10"/>
    </x:row>
    <x:row r="364">
      <x:c r="D364" s="5"/>
      <x:c r="E364" s="6"/>
      <x:c r="F364" s="10"/>
    </x:row>
    <x:row r="365">
      <x:c r="D365" s="5"/>
      <x:c r="E365" s="6"/>
      <x:c r="F365" s="10"/>
    </x:row>
    <x:row r="366">
      <x:c r="D366" s="5"/>
      <x:c r="E366" s="6"/>
      <x:c r="F366" s="10"/>
    </x:row>
    <x:row r="367">
      <x:c r="D367" s="5"/>
      <x:c r="E367" s="6"/>
      <x:c r="F367" s="10"/>
    </x:row>
    <x:row r="368">
      <x:c r="D368" s="5"/>
      <x:c r="E368" s="6"/>
      <x:c r="F368" s="10"/>
    </x:row>
    <x:row r="369">
      <x:c r="D369" s="5"/>
      <x:c r="E369" s="6"/>
      <x:c r="F369" s="10"/>
    </x:row>
    <x:row r="370">
      <x:c r="D370" s="5"/>
      <x:c r="E370" s="6"/>
      <x:c r="F370" s="10"/>
    </x:row>
    <x:row r="371">
      <x:c r="D371" s="5"/>
      <x:c r="E371" s="6"/>
      <x:c r="F371" s="10"/>
    </x:row>
    <x:row r="372">
      <x:c r="D372" s="5"/>
      <x:c r="E372" s="6"/>
      <x:c r="F372" s="10"/>
    </x:row>
    <x:row r="373">
      <x:c r="D373" s="5"/>
      <x:c r="E373" s="6"/>
      <x:c r="F373" s="10"/>
    </x:row>
    <x:row r="374">
      <x:c r="D374" s="5"/>
      <x:c r="E374" s="6"/>
      <x:c r="F374" s="10"/>
    </x:row>
    <x:row r="375">
      <x:c r="D375" s="5"/>
      <x:c r="E375" s="6"/>
      <x:c r="F375" s="10"/>
    </x:row>
    <x:row r="376">
      <x:c r="D376" s="5"/>
      <x:c r="E376" s="6"/>
      <x:c r="F376" s="10"/>
    </x:row>
    <x:row r="377">
      <x:c r="D377" s="5"/>
      <x:c r="E377" s="6"/>
      <x:c r="F377" s="10"/>
    </x:row>
    <x:row r="378">
      <x:c r="D378" s="5"/>
      <x:c r="E378" s="6"/>
      <x:c r="F378" s="10"/>
    </x:row>
    <x:row r="379">
      <x:c r="D379" s="5"/>
      <x:c r="E379" s="6"/>
      <x:c r="F379" s="10"/>
    </x:row>
    <x:row r="380">
      <x:c r="D380" s="5"/>
      <x:c r="E380" s="6"/>
      <x:c r="F380" s="10"/>
    </x:row>
    <x:row r="381">
      <x:c r="D381" s="5"/>
      <x:c r="E381" s="6"/>
      <x:c r="F381" s="10"/>
    </x:row>
    <x:row r="382">
      <x:c r="D382" s="5"/>
      <x:c r="E382" s="6"/>
      <x:c r="F382" s="10"/>
    </x:row>
    <x:row r="383">
      <x:c r="D383" s="5"/>
      <x:c r="E383" s="6"/>
      <x:c r="F383" s="10"/>
    </x:row>
    <x:row r="384">
      <x:c r="D384" s="5"/>
      <x:c r="E384" s="6"/>
      <x:c r="F384" s="10"/>
    </x:row>
    <x:row r="385">
      <x:c r="D385" s="5"/>
      <x:c r="E385" s="6"/>
      <x:c r="F385" s="10"/>
    </x:row>
    <x:row r="386">
      <x:c r="D386" s="5"/>
      <x:c r="E386" s="6"/>
      <x:c r="F386" s="10"/>
    </x:row>
    <x:row r="387">
      <x:c r="D387" s="5"/>
      <x:c r="E387" s="6"/>
      <x:c r="F387" s="10"/>
    </x:row>
    <x:row r="388">
      <x:c r="D388" s="5"/>
      <x:c r="E388" s="6"/>
      <x:c r="F388" s="10"/>
    </x:row>
    <x:row r="389">
      <x:c r="D389" s="5"/>
      <x:c r="E389" s="6"/>
      <x:c r="F389" s="10"/>
    </x:row>
    <x:row r="390">
      <x:c r="D390" s="5"/>
      <x:c r="E390" s="6"/>
      <x:c r="F390" s="10"/>
    </x:row>
    <x:row r="391">
      <x:c r="D391" s="5"/>
      <x:c r="E391" s="6"/>
      <x:c r="F391" s="10"/>
    </x:row>
    <x:row r="392">
      <x:c r="D392" s="5"/>
      <x:c r="E392" s="6"/>
      <x:c r="F392" s="10"/>
    </x:row>
    <x:row r="393">
      <x:c r="D393" s="5"/>
      <x:c r="E393" s="6"/>
      <x:c r="F393" s="10"/>
    </x:row>
    <x:row r="394">
      <x:c r="D394" s="5"/>
      <x:c r="E394" s="6"/>
      <x:c r="F394" s="10"/>
    </x:row>
    <x:row r="395">
      <x:c r="D395" s="5"/>
      <x:c r="E395" s="6"/>
      <x:c r="F395" s="10"/>
    </x:row>
    <x:row r="396">
      <x:c r="D396" s="5"/>
      <x:c r="E396" s="6"/>
      <x:c r="F396" s="10"/>
    </x:row>
    <x:row r="397">
      <x:c r="D397" s="5"/>
      <x:c r="E397" s="6"/>
      <x:c r="F397" s="10"/>
    </x:row>
    <x:row r="398">
      <x:c r="D398" s="5"/>
      <x:c r="E398" s="6"/>
      <x:c r="F398" s="10"/>
    </x:row>
    <x:row r="399">
      <x:c r="D399" s="5"/>
      <x:c r="E399" s="6"/>
      <x:c r="F399" s="10"/>
    </x:row>
    <x:row r="400">
      <x:c r="D400" s="5"/>
      <x:c r="E400" s="6"/>
      <x:c r="F400" s="10"/>
    </x:row>
    <x:row r="401">
      <x:c r="D401" s="5"/>
      <x:c r="E401" s="6"/>
      <x:c r="F401" s="10"/>
    </x:row>
    <x:row r="402">
      <x:c r="D402" s="5"/>
      <x:c r="E402" s="6"/>
      <x:c r="F402" s="10"/>
    </x:row>
    <x:row r="403">
      <x:c r="D403" s="5"/>
      <x:c r="E403" s="6"/>
      <x:c r="F403" s="10"/>
    </x:row>
    <x:row r="404">
      <x:c r="D404" s="5"/>
      <x:c r="E404" s="6"/>
      <x:c r="F404" s="10"/>
    </x:row>
    <x:row r="405">
      <x:c r="D405" s="5"/>
      <x:c r="E405" s="6"/>
      <x:c r="F405" s="10"/>
    </x:row>
    <x:row r="406">
      <x:c r="D406" s="5"/>
      <x:c r="E406" s="6"/>
      <x:c r="F406" s="10"/>
    </x:row>
    <x:row r="407">
      <x:c r="D407" s="5"/>
      <x:c r="E407" s="6"/>
      <x:c r="F407" s="10"/>
    </x:row>
    <x:row r="408">
      <x:c r="D408" s="5"/>
      <x:c r="E408" s="6"/>
      <x:c r="F408" s="10"/>
    </x:row>
    <x:row r="409">
      <x:c r="D409" s="5"/>
      <x:c r="E409" s="6"/>
      <x:c r="F409" s="10"/>
    </x:row>
    <x:row r="410">
      <x:c r="D410" s="5"/>
      <x:c r="E410" s="6"/>
      <x:c r="F410" s="10"/>
    </x:row>
    <x:row r="411">
      <x:c r="D411" s="5"/>
      <x:c r="E411" s="6"/>
      <x:c r="F411" s="10"/>
    </x:row>
    <x:row r="412">
      <x:c r="D412" s="5"/>
      <x:c r="E412" s="6"/>
      <x:c r="F412" s="10"/>
    </x:row>
    <x:row r="413">
      <x:c r="D413" s="5"/>
      <x:c r="E413" s="6"/>
      <x:c r="F413" s="10"/>
    </x:row>
    <x:row r="414">
      <x:c r="D414" s="5"/>
      <x:c r="E414" s="6"/>
      <x:c r="F414" s="10"/>
    </x:row>
    <x:row r="415">
      <x:c r="D415" s="5"/>
      <x:c r="E415" s="6"/>
      <x:c r="F415" s="10"/>
    </x:row>
    <x:row r="416">
      <x:c r="D416" s="5"/>
      <x:c r="E416" s="6"/>
      <x:c r="F416" s="10"/>
    </x:row>
    <x:row r="417">
      <x:c r="D417" s="5"/>
      <x:c r="E417" s="6"/>
      <x:c r="F417" s="10"/>
    </x:row>
    <x:row r="418">
      <x:c r="D418" s="5"/>
      <x:c r="E418" s="6"/>
      <x:c r="F418" s="10"/>
    </x:row>
    <x:row r="419">
      <x:c r="D419" s="5"/>
      <x:c r="E419" s="6"/>
      <x:c r="F419" s="10"/>
    </x:row>
    <x:row r="420">
      <x:c r="D420" s="5"/>
      <x:c r="E420" s="6"/>
      <x:c r="F420" s="10"/>
    </x:row>
    <x:row r="421">
      <x:c r="D421" s="5"/>
      <x:c r="E421" s="6"/>
      <x:c r="F421" s="10"/>
    </x:row>
    <x:row r="422">
      <x:c r="D422" s="5"/>
      <x:c r="E422" s="6"/>
      <x:c r="F422" s="10"/>
    </x:row>
    <x:row r="423">
      <x:c r="D423" s="5"/>
      <x:c r="E423" s="6"/>
      <x:c r="F423" s="10"/>
    </x:row>
    <x:row r="424">
      <x:c r="D424" s="5"/>
      <x:c r="E424" s="6"/>
      <x:c r="F424" s="10"/>
    </x:row>
    <x:row r="425">
      <x:c r="D425" s="5"/>
      <x:c r="E425" s="6"/>
      <x:c r="F425" s="10"/>
    </x:row>
    <x:row r="426">
      <x:c r="D426" s="5"/>
      <x:c r="E426" s="6"/>
      <x:c r="F426" s="10"/>
    </x:row>
    <x:row r="427">
      <x:c r="D427" s="5"/>
      <x:c r="E427" s="6"/>
      <x:c r="F427" s="10"/>
    </x:row>
    <x:row r="428">
      <x:c r="D428" s="5"/>
      <x:c r="E428" s="6"/>
      <x:c r="F428" s="10"/>
    </x:row>
    <x:row r="429">
      <x:c r="D429" s="5"/>
      <x:c r="E429" s="6"/>
      <x:c r="F429" s="10"/>
    </x:row>
    <x:row r="430">
      <x:c r="D430" s="5"/>
      <x:c r="E430" s="6"/>
      <x:c r="F430" s="10"/>
    </x:row>
    <x:row r="431">
      <x:c r="D431" s="5"/>
      <x:c r="E431" s="6"/>
      <x:c r="F431" s="10"/>
    </x:row>
    <x:row r="432">
      <x:c r="D432" s="5"/>
      <x:c r="E432" s="6"/>
      <x:c r="F432" s="10"/>
    </x:row>
    <x:row r="433">
      <x:c r="D433" s="5"/>
      <x:c r="E433" s="6"/>
      <x:c r="F433" s="10"/>
    </x:row>
    <x:row r="434">
      <x:c r="D434" s="5"/>
      <x:c r="E434" s="6"/>
      <x:c r="F434" s="10"/>
    </x:row>
    <x:row r="435">
      <x:c r="D435" s="5"/>
      <x:c r="E435" s="6"/>
      <x:c r="F435" s="10"/>
    </x:row>
    <x:row r="436">
      <x:c r="D436" s="5"/>
      <x:c r="E436" s="6"/>
      <x:c r="F436" s="10"/>
    </x:row>
    <x:row r="437">
      <x:c r="D437" s="5"/>
      <x:c r="E437" s="6"/>
      <x:c r="F437" s="10"/>
    </x:row>
    <x:row r="438">
      <x:c r="D438" s="5"/>
      <x:c r="E438" s="6"/>
      <x:c r="F438" s="10"/>
    </x:row>
    <x:row r="439">
      <x:c r="D439" s="5"/>
      <x:c r="E439" s="6"/>
      <x:c r="F439" s="10"/>
    </x:row>
    <x:row r="440">
      <x:c r="D440" s="5"/>
      <x:c r="E440" s="6"/>
      <x:c r="F440" s="10"/>
    </x:row>
    <x:row r="441">
      <x:c r="D441" s="5"/>
      <x:c r="E441" s="6"/>
      <x:c r="F441" s="10"/>
    </x:row>
    <x:row r="442">
      <x:c r="D442" s="5"/>
      <x:c r="E442" s="6"/>
      <x:c r="F442" s="10"/>
    </x:row>
    <x:row r="443">
      <x:c r="D443" s="5"/>
      <x:c r="E443" s="6"/>
      <x:c r="F443" s="10"/>
    </x:row>
    <x:row r="444">
      <x:c r="D444" s="5"/>
      <x:c r="E444" s="6"/>
      <x:c r="F444" s="10"/>
    </x:row>
    <x:row r="445">
      <x:c r="D445" s="5"/>
      <x:c r="E445" s="6"/>
      <x:c r="F445" s="10"/>
    </x:row>
    <x:row r="446">
      <x:c r="D446" s="5"/>
      <x:c r="E446" s="6"/>
      <x:c r="F446" s="10"/>
    </x:row>
    <x:row r="447">
      <x:c r="D447" s="5"/>
      <x:c r="E447" s="6"/>
      <x:c r="F447" s="10"/>
    </x:row>
    <x:row r="448">
      <x:c r="D448" s="5"/>
      <x:c r="E448" s="6"/>
      <x:c r="F448" s="10"/>
    </x:row>
    <x:row r="449">
      <x:c r="D449" s="5"/>
      <x:c r="E449" s="6"/>
      <x:c r="F449" s="10"/>
    </x:row>
    <x:row r="450">
      <x:c r="D450" s="5"/>
      <x:c r="E450" s="6"/>
      <x:c r="F450" s="10"/>
    </x:row>
    <x:row r="451">
      <x:c r="D451" s="5"/>
      <x:c r="E451" s="6"/>
      <x:c r="F451" s="10"/>
    </x:row>
    <x:row r="452">
      <x:c r="D452" s="5"/>
      <x:c r="E452" s="6"/>
      <x:c r="F452" s="10"/>
    </x:row>
    <x:row r="453">
      <x:c r="D453" s="5"/>
      <x:c r="E453" s="6"/>
      <x:c r="F453" s="10"/>
    </x:row>
    <x:row r="454">
      <x:c r="D454" s="5"/>
      <x:c r="E454" s="6"/>
      <x:c r="F454" s="10"/>
    </x:row>
    <x:row r="455">
      <x:c r="D455" s="5"/>
      <x:c r="E455" s="6"/>
      <x:c r="F455" s="10"/>
    </x:row>
    <x:row r="456">
      <x:c r="D456" s="5"/>
      <x:c r="E456" s="6"/>
      <x:c r="F456" s="10"/>
    </x:row>
    <x:row r="457">
      <x:c r="D457" s="5"/>
      <x:c r="E457" s="6"/>
      <x:c r="F457" s="10"/>
    </x:row>
    <x:row r="458">
      <x:c r="D458" s="5"/>
      <x:c r="E458" s="6"/>
      <x:c r="F458" s="10"/>
    </x:row>
    <x:row r="459">
      <x:c r="D459" s="5"/>
      <x:c r="E459" s="6"/>
      <x:c r="F459" s="10"/>
    </x:row>
    <x:row r="460">
      <x:c r="D460" s="5"/>
      <x:c r="E460" s="6"/>
      <x:c r="F460" s="10"/>
    </x:row>
    <x:row r="461">
      <x:c r="D461" s="5"/>
      <x:c r="E461" s="6"/>
      <x:c r="F461" s="10"/>
    </x:row>
    <x:row r="462">
      <x:c r="D462" s="5"/>
      <x:c r="E462" s="6"/>
      <x:c r="F462" s="10"/>
    </x:row>
    <x:row r="463">
      <x:c r="D463" s="5"/>
      <x:c r="E463" s="6"/>
      <x:c r="F463" s="10"/>
    </x:row>
    <x:row r="464">
      <x:c r="D464" s="5"/>
      <x:c r="E464" s="6"/>
      <x:c r="F464" s="10"/>
    </x:row>
    <x:row r="465">
      <x:c r="D465" s="5"/>
      <x:c r="E465" s="6"/>
      <x:c r="F465" s="10"/>
    </x:row>
    <x:row r="466">
      <x:c r="D466" s="5"/>
      <x:c r="E466" s="6"/>
      <x:c r="F466" s="10"/>
    </x:row>
    <x:row r="467">
      <x:c r="D467" s="5"/>
      <x:c r="E467" s="6"/>
      <x:c r="F467" s="10"/>
    </x:row>
    <x:row r="468">
      <x:c r="D468" s="5"/>
      <x:c r="E468" s="6"/>
      <x:c r="F468" s="10"/>
    </x:row>
    <x:row r="469">
      <x:c r="D469" s="5"/>
      <x:c r="E469" s="6"/>
      <x:c r="F469" s="10"/>
    </x:row>
    <x:row r="470">
      <x:c r="D470" s="5"/>
      <x:c r="E470" s="6"/>
      <x:c r="F470" s="10"/>
    </x:row>
    <x:row r="471">
      <x:c r="D471" s="5"/>
      <x:c r="E471" s="6"/>
      <x:c r="F471" s="10"/>
    </x:row>
    <x:row r="472">
      <x:c r="D472" s="5"/>
      <x:c r="E472" s="6"/>
      <x:c r="F472" s="10"/>
    </x:row>
    <x:row r="473">
      <x:c r="D473" s="5"/>
      <x:c r="E473" s="6"/>
      <x:c r="F473" s="10"/>
    </x:row>
    <x:row r="474">
      <x:c r="D474" s="5"/>
      <x:c r="E474" s="6"/>
      <x:c r="F474" s="10"/>
    </x:row>
    <x:row r="475">
      <x:c r="D475" s="5"/>
      <x:c r="E475" s="6"/>
      <x:c r="F475" s="10"/>
    </x:row>
    <x:row r="476">
      <x:c r="D476" s="5"/>
      <x:c r="E476" s="6"/>
      <x:c r="F476" s="10"/>
    </x:row>
    <x:row r="477">
      <x:c r="D477" s="5"/>
      <x:c r="E477" s="6"/>
      <x:c r="F477" s="10"/>
    </x:row>
    <x:row r="478">
      <x:c r="D478" s="5"/>
      <x:c r="E478" s="6"/>
      <x:c r="F478" s="10"/>
    </x:row>
    <x:row r="479">
      <x:c r="D479" s="5"/>
      <x:c r="E479" s="6"/>
      <x:c r="F479" s="10"/>
    </x:row>
    <x:row r="480">
      <x:c r="D480" s="5"/>
      <x:c r="E480" s="6"/>
      <x:c r="F480" s="10"/>
    </x:row>
    <x:row r="481">
      <x:c r="D481" s="5"/>
      <x:c r="E481" s="6"/>
      <x:c r="F481" s="10"/>
    </x:row>
    <x:row r="482">
      <x:c r="D482" s="5"/>
      <x:c r="E482" s="6"/>
      <x:c r="F482" s="10"/>
    </x:row>
    <x:row r="483">
      <x:c r="D483" s="5"/>
      <x:c r="E483" s="6"/>
      <x:c r="F483" s="10"/>
    </x:row>
    <x:row r="484">
      <x:c r="D484" s="5"/>
      <x:c r="E484" s="6"/>
      <x:c r="F484" s="10"/>
    </x:row>
    <x:row r="485">
      <x:c r="D485" s="5"/>
      <x:c r="E485" s="6"/>
      <x:c r="F485" s="10"/>
    </x:row>
    <x:row r="486">
      <x:c r="D486" s="5"/>
      <x:c r="E486" s="6"/>
      <x:c r="F486" s="10"/>
    </x:row>
    <x:row r="487">
      <x:c r="D487" s="5"/>
      <x:c r="E487" s="6"/>
      <x:c r="F487" s="10"/>
    </x:row>
    <x:row r="488">
      <x:c r="D488" s="5"/>
      <x:c r="E488" s="6"/>
      <x:c r="F488" s="10"/>
    </x:row>
    <x:row r="489">
      <x:c r="D489" s="5"/>
      <x:c r="E489" s="6"/>
      <x:c r="F489" s="10"/>
    </x:row>
    <x:row r="490">
      <x:c r="D490" s="5"/>
      <x:c r="E490" s="6"/>
      <x:c r="F490" s="10"/>
    </x:row>
    <x:row r="491">
      <x:c r="D491" s="5"/>
      <x:c r="E491" s="6"/>
      <x:c r="F491" s="10"/>
    </x:row>
    <x:row r="492">
      <x:c r="D492" s="5"/>
      <x:c r="E492" s="6"/>
      <x:c r="F492" s="10"/>
    </x:row>
    <x:row r="493">
      <x:c r="D493" s="5"/>
      <x:c r="E493" s="6"/>
      <x:c r="F493" s="10"/>
    </x:row>
    <x:row r="494">
      <x:c r="D494" s="5"/>
      <x:c r="E494" s="6"/>
      <x:c r="F494" s="10"/>
    </x:row>
    <x:row r="495">
      <x:c r="D495" s="5"/>
      <x:c r="E495" s="6"/>
      <x:c r="F495" s="10"/>
    </x:row>
    <x:row r="496">
      <x:c r="D496" s="5"/>
      <x:c r="E496" s="6"/>
      <x:c r="F496" s="10"/>
    </x:row>
    <x:row r="497">
      <x:c r="D497" s="5"/>
      <x:c r="E497" s="6"/>
      <x:c r="F497" s="10"/>
    </x:row>
    <x:row r="498">
      <x:c r="D498" s="5"/>
      <x:c r="E498" s="6"/>
      <x:c r="F498" s="10"/>
    </x:row>
    <x:row r="499">
      <x:c r="D499" s="5"/>
      <x:c r="E499" s="6"/>
      <x:c r="F499" s="10"/>
    </x:row>
    <x:row r="500">
      <x:c r="D500" s="5"/>
      <x:c r="E500" s="6"/>
      <x:c r="F500" s="10"/>
    </x:row>
  </x:sheetData>
  <x:dataValidations count="1">
    <x:dataValidation type="list" sqref="G2:G500">
      <x:formula1>"SIM,NÃO"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ColWidth="12.630000114440918" defaultRowHeight="15.75"/>
  <x:sheetData>
    <x:row r="1">
      <x:c r="A1" s="1" t="s">
        <x:v>2</x:v>
      </x:c>
      <x:c r="B1" s="1" t="s">
        <x:v>15</x:v>
      </x:c>
      <x:c r="C1" s="1" t="s">
        <x:v>14</x:v>
      </x:c>
    </x:row>
    <x:row r="2">
      <x:c r="A2" s="1" t="s">
        <x:v>29</x:v>
      </x:c>
      <x:c r="B2" s="1" t="s">
        <x:v>69</x:v>
      </x:c>
      <x:c r="C2" s="1" t="s">
        <x:v>70</x:v>
      </x:c>
    </x:row>
    <x:row r="3">
      <x:c r="A3" s="1" t="s">
        <x:v>71</x:v>
      </x:c>
      <x:c r="B3" s="1" t="s">
        <x:v>72</x:v>
      </x:c>
      <x:c r="C3" s="1" t="s">
        <x:v>73</x:v>
      </x:c>
    </x:row>
    <x:row r="4">
      <x:c r="B4" s="1" t="s">
        <x:v>74</x:v>
      </x:c>
      <x:c r="C4" s="1" t="s">
        <x:v>75</x:v>
      </x:c>
    </x:row>
    <x:row r="5">
      <x:c r="B5" s="1" t="s">
        <x:v>76</x:v>
      </x:c>
      <x:c r="C5" s="1" t="s">
        <x:v>77</x:v>
      </x:c>
    </x:row>
    <x:row r="6">
      <x:c r="B6" s="1" t="s">
        <x:v>78</x:v>
      </x:c>
      <x:c r="C6" s="1" t="s">
        <x:v>79</x:v>
      </x:c>
    </x:row>
    <x:row r="7">
      <x:c r="B7" s="1" t="s">
        <x:v>80</x:v>
      </x:c>
      <x:c r="C7" s="1" t="s">
        <x:v>81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ColWidth="12.630000114440918" defaultRowHeight="15.75"/>
  <x:cols>
    <x:col min="1" max="1" width="130" hidden="0" customWidth="1"/>
  </x:cols>
  <x:sheetData>
    <x:row r="1">
      <x:c r="A1" s="18" t="str">
        <x:v>COMO USAR — CONTROLE DE EPIs</x:v>
      </x:c>
      <x:c r="B1"/>
      <x:c r="C1"/>
    </x:row>
    <x:row r="2" ht="37" customHeight="1">
      <x:c r="A2" s="15" t="str">
        <x:v>Substitua os exemplos fictícios. Números e validades de CA são demonstração, não aprovação de equipamentos reais.</x:v>
      </x:c>
      <x:c r="B2"/>
      <x:c r="C2"/>
    </x:row>
    <x:row r="3" ht="37" customHeight="1">
      <x:c r="A3" s="15" t="str">
        <x:v>Cadastre Colaboradores!A:G e EPIs!A:G com matrícula/código únicos. EPIs!E é intervalo gerencial inteiro positivo.</x:v>
      </x:c>
      <x:c r="B3"/>
      <x:c r="C3"/>
    </x:row>
    <x:row r="4" ht="37" customHeight="1">
      <x:c r="A4" s="18" t="str">
        <x:v>Entregas: preencha A:K e O. L:N/P são automáticas, preparadas para linhas2a500 (499registros).</x:v>
      </x:c>
      <x:c r="B4" s="1"/>
      <x:c r="C4" s="1"/>
    </x:row>
    <x:row r="5" ht="37" customHeight="1">
      <x:c r="A5" s="18" t="str">
        <x:v>P busca intervalo do código F no catálogo; L soma à data B; M compara com Dashboard!B4; N classifica.</x:v>
      </x:c>
      <x:c r="B5" s="1"/>
      <x:c r="C5" s="1"/>
    </x:row>
    <x:row r="6" ht="37" customHeight="1">
      <x:c r="A6" s="18" t="str">
        <x:v>Nome, departamento, descrição e CA devem ser copiados/conferidos manualmente; não há busca automática desses campos.</x:v>
      </x:c>
      <x:c r="B6" s="1"/>
      <x:c r="C6" s="1"/>
    </x:row>
    <x:row r="7" ht="37" customHeight="1">
      <x:c r="A7" s="18" t="str">
        <x:v>Dashboard!B4 usa TODAY(); D4 define janela gerencial, padrão30dias. Ambos devem conter parâmetros válidos.</x:v>
      </x:c>
      <x:c r="B7" s="1"/>
      <x:c r="C7" s="1"/>
    </x:row>
    <x:row r="8" ht="37" customHeight="1">
      <x:c r="A8" s="18" t="str">
        <x:v>DADOS INCOMPLETOS: B/C/F/I vazio. Matrícula/código desconhecido têm aviso próprio. Quantidade exige inteiro positivo.</x:v>
      </x:c>
      <x:c r="B8" s="1"/>
      <x:c r="C8" s="1"/>
    </x:row>
    <x:row r="9" ht="37" customHeight="1">
      <x:c r="A9" s="18" t="str">
        <x:v>VERIFIQUE DATA/INTERVALO: data inválida ou intervalo inválido. ENTREGA FUTURA: data B depois da referência; revise antes de tratar como fornecido.</x:v>
      </x:c>
      <x:c r="B9" s="1"/>
      <x:c r="C9" s="1"/>
    </x:row>
    <x:row r="10" ht="37" customHeight="1">
      <x:c r="A10" s="15" t="str">
        <x:v>TROCA ATRASADA: prazo gerencial já passou; TROCAR EM BREVE: de zero atéD4dias; OK: além da janela.</x:v>
      </x:c>
      <x:c r="B10"/>
      <x:c r="C10"/>
    </x:row>
    <x:row r="11" ht="37" customHeight="1">
      <x:c r="A11" s="15" t="str">
        <x:v>Revisar dados conta registros fora dos três status de troca. Quantidade registrada soma I, inclusive futura: não comprova fornecimento.</x:v>
      </x:c>
      <x:c r="B11"/>
      <x:c r="C11"/>
    </x:row>
    <x:row r="12" ht="37" customHeight="1">
      <x:c r="A12" s="15" t="str">
        <x:v>SUM ignora quantidades textuais; negativas reduzem o total e recebem alerta. Resolva dados inválidos antes de interpretar indicadores.</x:v>
      </x:c>
      <x:c r="B12"/>
      <x:c r="C12"/>
    </x:row>
    <x:row r="13" ht="37" customHeight="1">
      <x:c r="A13" s="15" t="str">
        <x:v>Alterar EPIs!E recalcula todas as entregas daquele código. Preserve cópia histórica ou use código distinto para novo critério.</x:v>
      </x:c>
      <x:c r="B13"/>
      <x:c r="C13"/>
    </x:row>
    <x:row r="14" ht="37" customHeight="1">
      <x:c r="A14" s="15" t="str">
        <x:v>ATIVO/INATIVO e SIM/NÃO não excluem automaticamente registros. Não apague histórico apenas para ajustar contagem.</x:v>
      </x:c>
      <x:c r="B14"/>
      <x:c r="C14"/>
    </x:row>
    <x:row r="15" ht="37" customHeight="1">
      <x:c r="A15" s="15" t="str">
        <x:v>CA/validade cadastrados são referências manuais, não consultados nem validados automaticamente. Prazo gerencial não é validade física/legal.</x:v>
      </x:c>
      <x:c r="B15"/>
      <x:c r="C15"/>
    </x:row>
    <x:row r="16" ht="37" customHeight="1">
      <x:c r="A16" s="15" t="str">
        <x:v>Para ampliar500, estenda L:N/P, formatos/listas, Dashboard e buscas no cadastro. Mantenha evidências de fornecimento e avaliação técnica.</x:v>
      </x:c>
      <x:c r="B16"/>
      <x:c r="C16"/>
    </x:row>
  </x:sheetData>
  <x:pageMargins left="0.7" right="0.7" top="0.75" bottom="0.75" header="0.3" footer="0.3"/>
</x:worksheet>
</file>