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Colaboradores" sheetId="2" r:id="rId6"/>
    <sheet state="visible" name="Ferias" sheetId="3" r:id="rId7"/>
    <sheet state="visible" name="Listas" sheetId="4" r:id="rId8"/>
    <sheet state="visible" name="Instrucoes" sheetId="5" r:id="rId9"/>
  </sheets>
  <definedNames/>
  <calcPr/>
</workbook>
</file>

<file path=xl/sharedStrings.xml><?xml version="1.0" encoding="utf-8"?>
<sst xmlns="http://schemas.openxmlformats.org/spreadsheetml/2006/main" count="75" uniqueCount="54">
  <si>
    <t>Matrícula</t>
  </si>
  <si>
    <t>PLANEJAMENTO DE FÉRIAS</t>
  </si>
  <si>
    <t>Departamento</t>
  </si>
  <si>
    <t>Colaborador</t>
  </si>
  <si>
    <t>Data admissão</t>
  </si>
  <si>
    <t>Status</t>
  </si>
  <si>
    <t>Planilhas Gestão • programação, períodos, retornos e conflitos</t>
  </si>
  <si>
    <t>Gestor</t>
  </si>
  <si>
    <t>Tipo</t>
  </si>
  <si>
    <t>Ativo</t>
  </si>
  <si>
    <t>Colaboradores</t>
  </si>
  <si>
    <t>001</t>
  </si>
  <si>
    <t>Início</t>
  </si>
  <si>
    <t>Planejadas</t>
  </si>
  <si>
    <t>Administrativo</t>
  </si>
  <si>
    <t>Aprovadas</t>
  </si>
  <si>
    <t>Fim</t>
  </si>
  <si>
    <t>Planejada</t>
  </si>
  <si>
    <t>Dias programados</t>
  </si>
  <si>
    <t>Dias</t>
  </si>
  <si>
    <t>Férias</t>
  </si>
  <si>
    <t>Conflitos</t>
  </si>
  <si>
    <t>Comercial</t>
  </si>
  <si>
    <t>Aprovada</t>
  </si>
  <si>
    <t>Abono</t>
  </si>
  <si>
    <t>Retorno</t>
  </si>
  <si>
    <t>Conflito?</t>
  </si>
  <si>
    <t>Operações</t>
  </si>
  <si>
    <t>Em férias</t>
  </si>
  <si>
    <t>Observações</t>
  </si>
  <si>
    <t>Financeiro</t>
  </si>
  <si>
    <t>Ano</t>
  </si>
  <si>
    <t>Concluída</t>
  </si>
  <si>
    <t>Ana Souza</t>
  </si>
  <si>
    <t>05/10/2026</t>
  </si>
  <si>
    <t>06/02/2023</t>
  </si>
  <si>
    <t>19/10/2026</t>
  </si>
  <si>
    <t>Carlos</t>
  </si>
  <si>
    <t>SIM</t>
  </si>
  <si>
    <t>002</t>
  </si>
  <si>
    <t>20/10/2026</t>
  </si>
  <si>
    <t>Bruno Lima</t>
  </si>
  <si>
    <t>OK</t>
  </si>
  <si>
    <t>15/04/2024</t>
  </si>
  <si>
    <t>Exemplo</t>
  </si>
  <si>
    <t>Marina</t>
  </si>
  <si>
    <t>03/11/2026</t>
  </si>
  <si>
    <t>17/11/2026</t>
  </si>
  <si>
    <t>18/11/2026</t>
  </si>
  <si>
    <t>COMO USAR A PLANILHA</t>
  </si>
  <si>
    <t>1. Cadastre os colaboradores e seus departamentos.</t>
  </si>
  <si>
    <t>2. Registre início, fim, status e tipo de férias.</t>
  </si>
  <si>
    <t>3. Confira dias programados, retorno e conflitos.</t>
  </si>
  <si>
    <t>4. Atualize o status conforme aprovação e conclusão.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</si>
</sst>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</row>
    <row r="2">
      <c r="A2" s="1" t="s">
        <v>6</v>
      </c>
    </row>
    <row r="4">
      <c r="A4" s="1" t="s">
        <v>10</v>
      </c>
      <c r="B4" s="1" t="s">
        <v>13</v>
      </c>
      <c r="C4" s="1" t="s">
        <v>15</v>
      </c>
      <c r="D4" s="1" t="s">
        <v>18</v>
      </c>
      <c r="E4" s="1" t="s">
        <v>21</v>
      </c>
    </row>
    <row r="5">
      <c r="A5" s="3" t="str">
        <f>COUNTIF(Colaboradores!G2:G300,"SIM")</f>
        <v>#ERROR!</v>
      </c>
      <c r="B5" s="3" t="str">
        <f>COUNTIF(Ferias!G2:G500,"Planejada")</f>
        <v>#ERROR!</v>
      </c>
      <c r="C5" s="3" t="str">
        <f>COUNTIF(Ferias!G2:G500,"Aprovada")</f>
        <v>#ERROR!</v>
      </c>
      <c r="D5" s="3">
        <f>SUM(Ferias!F2:F500)</f>
        <v>30</v>
      </c>
      <c r="E5" s="3" t="str">
        <f>COUNTIF(Ferias!J2:J500,"ATENÇÃO")</f>
        <v>#ERROR!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2</v>
      </c>
      <c r="D1" s="1" t="s">
        <v>4</v>
      </c>
      <c r="E1" s="1">
        <v>30.0</v>
      </c>
      <c r="F1" s="1" t="s">
        <v>7</v>
      </c>
      <c r="G1" s="1" t="s">
        <v>9</v>
      </c>
    </row>
    <row r="2">
      <c r="A2" s="2" t="s">
        <v>11</v>
      </c>
      <c r="B2" s="1" t="s">
        <v>33</v>
      </c>
      <c r="C2" s="1" t="s">
        <v>14</v>
      </c>
      <c r="D2" s="2" t="s">
        <v>35</v>
      </c>
      <c r="E2" s="1">
        <v>30.0</v>
      </c>
      <c r="F2" s="1" t="s">
        <v>37</v>
      </c>
      <c r="G2" s="1" t="s">
        <v>38</v>
      </c>
    </row>
    <row r="3">
      <c r="A3" s="2" t="s">
        <v>39</v>
      </c>
      <c r="B3" s="1" t="s">
        <v>41</v>
      </c>
      <c r="C3" s="1" t="s">
        <v>22</v>
      </c>
      <c r="D3" s="2" t="s">
        <v>43</v>
      </c>
      <c r="E3" s="1">
        <v>30.0</v>
      </c>
      <c r="F3" s="1" t="s">
        <v>45</v>
      </c>
      <c r="G3" s="1" t="s">
        <v>38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2</v>
      </c>
      <c r="D1" s="1" t="s">
        <v>12</v>
      </c>
      <c r="E1" s="1" t="s">
        <v>16</v>
      </c>
      <c r="F1" s="1" t="s">
        <v>19</v>
      </c>
      <c r="G1" s="1" t="s">
        <v>5</v>
      </c>
      <c r="H1" s="1" t="s">
        <v>8</v>
      </c>
      <c r="I1" s="1" t="s">
        <v>25</v>
      </c>
      <c r="J1" s="1" t="s">
        <v>26</v>
      </c>
      <c r="K1" s="1" t="s">
        <v>29</v>
      </c>
      <c r="L1" s="1" t="s">
        <v>31</v>
      </c>
    </row>
    <row r="2">
      <c r="A2" s="2" t="s">
        <v>11</v>
      </c>
      <c r="B2" s="1" t="s">
        <v>33</v>
      </c>
      <c r="C2" s="1" t="s">
        <v>14</v>
      </c>
      <c r="D2" s="2" t="s">
        <v>34</v>
      </c>
      <c r="E2" s="2" t="s">
        <v>36</v>
      </c>
      <c r="F2" s="1">
        <v>15.0</v>
      </c>
      <c r="G2" s="1" t="s">
        <v>23</v>
      </c>
      <c r="H2" s="1" t="s">
        <v>20</v>
      </c>
      <c r="I2" s="2" t="s">
        <v>40</v>
      </c>
      <c r="J2" s="1" t="s">
        <v>42</v>
      </c>
      <c r="K2" s="1" t="s">
        <v>44</v>
      </c>
      <c r="L2" s="1">
        <v>2026.0</v>
      </c>
    </row>
    <row r="3">
      <c r="A3" s="2" t="s">
        <v>39</v>
      </c>
      <c r="B3" s="1" t="s">
        <v>41</v>
      </c>
      <c r="C3" s="1" t="s">
        <v>22</v>
      </c>
      <c r="D3" s="2" t="s">
        <v>46</v>
      </c>
      <c r="E3" s="2" t="s">
        <v>47</v>
      </c>
      <c r="F3" s="1">
        <v>15.0</v>
      </c>
      <c r="G3" s="1" t="s">
        <v>17</v>
      </c>
      <c r="H3" s="1" t="s">
        <v>20</v>
      </c>
      <c r="I3" s="2" t="s">
        <v>48</v>
      </c>
      <c r="J3" s="1" t="s">
        <v>42</v>
      </c>
      <c r="K3" s="1" t="s">
        <v>44</v>
      </c>
      <c r="L3" s="1">
        <v>2026.0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5</v>
      </c>
      <c r="C1" s="1" t="s">
        <v>8</v>
      </c>
    </row>
    <row r="2">
      <c r="A2" s="1" t="s">
        <v>14</v>
      </c>
      <c r="B2" s="1" t="s">
        <v>17</v>
      </c>
      <c r="C2" s="1" t="s">
        <v>20</v>
      </c>
    </row>
    <row r="3">
      <c r="A3" s="1" t="s">
        <v>22</v>
      </c>
      <c r="B3" s="1" t="s">
        <v>23</v>
      </c>
      <c r="C3" s="1" t="s">
        <v>24</v>
      </c>
    </row>
    <row r="4">
      <c r="A4" s="1" t="s">
        <v>27</v>
      </c>
      <c r="B4" s="1" t="s">
        <v>28</v>
      </c>
    </row>
    <row r="5">
      <c r="A5" s="1" t="s">
        <v>30</v>
      </c>
      <c r="B5" s="1" t="s">
        <v>32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49</v>
      </c>
    </row>
    <row r="2">
      <c r="A2" s="1" t="s">
        <v>50</v>
      </c>
    </row>
    <row r="3">
      <c r="A3" s="1" t="s">
        <v>51</v>
      </c>
    </row>
    <row r="4">
      <c r="A4" s="1" t="s">
        <v>52</v>
      </c>
    </row>
    <row r="5">
      <c r="A5" s="1" t="s">
        <v>53</v>
      </c>
    </row>
  </sheetData>
  <drawing r:id="rId1"/>
</worksheet>
</file>