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Projetos" sheetId="2" r:id="rId6"/>
    <sheet state="visible" name="Etapas" sheetId="3" r:id="rId7"/>
    <sheet state="visible" name="Listas" sheetId="4" r:id="rId8"/>
    <sheet state="visible" name="Instrucoes" sheetId="5" r:id="rId9"/>
  </sheets>
  <definedNames/>
  <calcPr/>
</workbook>
</file>

<file path=xl/sharedStrings.xml><?xml version="1.0" encoding="utf-8"?>
<sst xmlns="http://schemas.openxmlformats.org/spreadsheetml/2006/main" count="78" uniqueCount="61">
  <si>
    <t>Status</t>
  </si>
  <si>
    <t>ID</t>
  </si>
  <si>
    <t>CONTROLE DE PROJETOS E PRAZOS</t>
  </si>
  <si>
    <t>Prioridade</t>
  </si>
  <si>
    <t>Responsável</t>
  </si>
  <si>
    <t>Projeto</t>
  </si>
  <si>
    <t>Cliente/Área</t>
  </si>
  <si>
    <t>Planilhas Gestão • prazos, progresso, orçamento e custos</t>
  </si>
  <si>
    <t>Não iniciado</t>
  </si>
  <si>
    <t>Baixa</t>
  </si>
  <si>
    <t>Ana</t>
  </si>
  <si>
    <t>Início</t>
  </si>
  <si>
    <t>Em andamento</t>
  </si>
  <si>
    <t>Prazo</t>
  </si>
  <si>
    <t>Projetos</t>
  </si>
  <si>
    <t>Média</t>
  </si>
  <si>
    <t>Orçamento (R$)</t>
  </si>
  <si>
    <t>Bruno</t>
  </si>
  <si>
    <t>Concluído</t>
  </si>
  <si>
    <t>Alta</t>
  </si>
  <si>
    <t>Custo Real (R$)</t>
  </si>
  <si>
    <t>Concluídos</t>
  </si>
  <si>
    <t>Carla</t>
  </si>
  <si>
    <t>Progresso</t>
  </si>
  <si>
    <t>Atrasados</t>
  </si>
  <si>
    <t>Orçamento</t>
  </si>
  <si>
    <t>Pausado</t>
  </si>
  <si>
    <t>Urgente</t>
  </si>
  <si>
    <t>Custo real</t>
  </si>
  <si>
    <t>Diego</t>
  </si>
  <si>
    <t>Dias p/ prazo</t>
  </si>
  <si>
    <t>Observações</t>
  </si>
  <si>
    <t>Cancelado</t>
  </si>
  <si>
    <t/>
  </si>
  <si>
    <t>Elisa</t>
  </si>
  <si>
    <t>PRJ-001</t>
  </si>
  <si>
    <t>Implantação de inventário</t>
  </si>
  <si>
    <t>Logística</t>
  </si>
  <si>
    <t>01/09/2026</t>
  </si>
  <si>
    <t>15/10/2026</t>
  </si>
  <si>
    <t>Exemplo</t>
  </si>
  <si>
    <t>PRJ-002</t>
  </si>
  <si>
    <t>Revisão de procedimentos</t>
  </si>
  <si>
    <t>SHE</t>
  </si>
  <si>
    <t>15/08/2026</t>
  </si>
  <si>
    <t>30/09/2026</t>
  </si>
  <si>
    <t>PRJ-003</t>
  </si>
  <si>
    <t>Dashboard comercial</t>
  </si>
  <si>
    <t>Vendas</t>
  </si>
  <si>
    <t>10/07/2026</t>
  </si>
  <si>
    <t>20/09/2026</t>
  </si>
  <si>
    <t>PRJ-004</t>
  </si>
  <si>
    <t>Adequação de almoxarifado</t>
  </si>
  <si>
    <t>Operações</t>
  </si>
  <si>
    <t>05/09/2026</t>
  </si>
  <si>
    <t>10/11/2026</t>
  </si>
  <si>
    <t>PRJ-005</t>
  </si>
  <si>
    <t>Treinamento de liderança</t>
  </si>
  <si>
    <t>RH</t>
  </si>
  <si>
    <t>18/09/2026</t>
  </si>
  <si>
    <t>05/10/2026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</si>
</sst>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  <xf borderId="0" fillId="0" fontId="1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</row>
    <row r="3">
      <c r="A3" s="1" t="s">
        <v>7</v>
      </c>
    </row>
    <row r="6">
      <c r="A6" s="1" t="s">
        <v>14</v>
      </c>
      <c r="B6" s="1" t="s">
        <v>12</v>
      </c>
      <c r="C6" s="1" t="s">
        <v>21</v>
      </c>
      <c r="D6" s="1" t="s">
        <v>24</v>
      </c>
      <c r="E6" s="1" t="s">
        <v>25</v>
      </c>
      <c r="F6" s="1" t="s">
        <v>28</v>
      </c>
    </row>
    <row r="7">
      <c r="A7" s="3">
        <f>COUNTIF(Projetos!B2:B500,"&lt;&gt;")</f>
        <v>5</v>
      </c>
      <c r="B7" s="3">
        <f>COUNTIF(Projetos!J2:J500,"Em andamento")</f>
        <v>3</v>
      </c>
      <c r="C7" s="3">
        <f>COUNTIF(Projetos!J2:J500,"Concluído")</f>
        <v>1</v>
      </c>
      <c r="D7" s="3">
        <f>COUNTIFS(Projetos!K2:K500,"&lt;0",Projetos!J2:J500,"&lt;&gt;Concluído")</f>
        <v>0</v>
      </c>
      <c r="E7" s="3">
        <f>SUM(Projetos!G2:G500)</f>
        <v>63500</v>
      </c>
      <c r="F7" s="3">
        <f>SUM(Projetos!H2:H500)</f>
        <v>31500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5</v>
      </c>
      <c r="C1" s="1" t="s">
        <v>6</v>
      </c>
      <c r="D1" s="1" t="s">
        <v>4</v>
      </c>
      <c r="E1" s="1" t="s">
        <v>11</v>
      </c>
      <c r="F1" s="1" t="s">
        <v>13</v>
      </c>
      <c r="G1" s="1" t="s">
        <v>16</v>
      </c>
      <c r="H1" s="1" t="s">
        <v>20</v>
      </c>
      <c r="I1" s="1" t="s">
        <v>23</v>
      </c>
      <c r="J1" s="1" t="s">
        <v>0</v>
      </c>
      <c r="K1" s="1" t="s">
        <v>30</v>
      </c>
      <c r="L1" s="1" t="s">
        <v>31</v>
      </c>
    </row>
    <row r="2">
      <c r="A2" s="1" t="s">
        <v>35</v>
      </c>
      <c r="B2" s="1" t="s">
        <v>36</v>
      </c>
      <c r="C2" s="1" t="s">
        <v>37</v>
      </c>
      <c r="D2" s="1" t="s">
        <v>10</v>
      </c>
      <c r="E2" s="2" t="s">
        <v>38</v>
      </c>
      <c r="F2" s="2" t="s">
        <v>39</v>
      </c>
      <c r="G2" s="1">
        <v>15000.0</v>
      </c>
      <c r="H2" s="1">
        <v>6800.0</v>
      </c>
      <c r="I2" s="1">
        <v>0.55</v>
      </c>
      <c r="J2" s="1" t="s">
        <v>12</v>
      </c>
      <c r="K2" s="4">
        <f t="shared" ref="K2:K6" si="1">IF(F2="","",F2-TODAY())</f>
        <v>22</v>
      </c>
      <c r="L2" s="1" t="s">
        <v>40</v>
      </c>
    </row>
    <row r="3">
      <c r="A3" s="1" t="s">
        <v>41</v>
      </c>
      <c r="B3" s="1" t="s">
        <v>42</v>
      </c>
      <c r="C3" s="1" t="s">
        <v>43</v>
      </c>
      <c r="D3" s="1" t="s">
        <v>17</v>
      </c>
      <c r="E3" s="2" t="s">
        <v>44</v>
      </c>
      <c r="F3" s="2" t="s">
        <v>45</v>
      </c>
      <c r="G3" s="1">
        <v>8500.0</v>
      </c>
      <c r="H3" s="1">
        <v>7200.0</v>
      </c>
      <c r="I3" s="1">
        <v>0.8</v>
      </c>
      <c r="J3" s="1" t="s">
        <v>12</v>
      </c>
      <c r="K3" s="4">
        <f t="shared" si="1"/>
        <v>7</v>
      </c>
      <c r="L3" s="1" t="s">
        <v>40</v>
      </c>
    </row>
    <row r="4">
      <c r="A4" s="1" t="s">
        <v>46</v>
      </c>
      <c r="B4" s="1" t="s">
        <v>47</v>
      </c>
      <c r="C4" s="1" t="s">
        <v>48</v>
      </c>
      <c r="D4" s="1" t="s">
        <v>22</v>
      </c>
      <c r="E4" s="2" t="s">
        <v>49</v>
      </c>
      <c r="F4" s="2" t="s">
        <v>50</v>
      </c>
      <c r="G4" s="1">
        <v>12000.0</v>
      </c>
      <c r="H4" s="1">
        <v>11800.0</v>
      </c>
      <c r="I4" s="1">
        <v>1.0</v>
      </c>
      <c r="J4" s="1" t="s">
        <v>18</v>
      </c>
      <c r="K4" s="4">
        <f t="shared" si="1"/>
        <v>-3</v>
      </c>
      <c r="L4" s="1" t="s">
        <v>40</v>
      </c>
    </row>
    <row r="5">
      <c r="A5" s="1" t="s">
        <v>51</v>
      </c>
      <c r="B5" s="1" t="s">
        <v>52</v>
      </c>
      <c r="C5" s="1" t="s">
        <v>53</v>
      </c>
      <c r="D5" s="1" t="s">
        <v>29</v>
      </c>
      <c r="E5" s="2" t="s">
        <v>54</v>
      </c>
      <c r="F5" s="2" t="s">
        <v>55</v>
      </c>
      <c r="G5" s="1">
        <v>22000.0</v>
      </c>
      <c r="H5" s="1">
        <v>4500.0</v>
      </c>
      <c r="I5" s="1">
        <v>0.25</v>
      </c>
      <c r="J5" s="1" t="s">
        <v>12</v>
      </c>
      <c r="K5" s="4">
        <f t="shared" si="1"/>
        <v>48</v>
      </c>
      <c r="L5" s="1" t="s">
        <v>40</v>
      </c>
    </row>
    <row r="6">
      <c r="A6" s="1" t="s">
        <v>56</v>
      </c>
      <c r="B6" s="1" t="s">
        <v>57</v>
      </c>
      <c r="C6" s="1" t="s">
        <v>58</v>
      </c>
      <c r="D6" s="1" t="s">
        <v>34</v>
      </c>
      <c r="E6" s="2" t="s">
        <v>59</v>
      </c>
      <c r="F6" s="2" t="s">
        <v>60</v>
      </c>
      <c r="G6" s="1">
        <v>6000.0</v>
      </c>
      <c r="H6" s="1">
        <v>1200.0</v>
      </c>
      <c r="I6" s="1">
        <v>0.15</v>
      </c>
      <c r="J6" s="1" t="s">
        <v>8</v>
      </c>
      <c r="K6" s="4">
        <f t="shared" si="1"/>
        <v>12</v>
      </c>
      <c r="L6" s="1" t="s">
        <v>40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4</v>
      </c>
    </row>
    <row r="2">
      <c r="A2" s="1" t="s">
        <v>8</v>
      </c>
      <c r="B2" s="1" t="s">
        <v>9</v>
      </c>
      <c r="C2" s="1" t="s">
        <v>10</v>
      </c>
    </row>
    <row r="3">
      <c r="A3" s="1" t="s">
        <v>12</v>
      </c>
      <c r="B3" s="1" t="s">
        <v>15</v>
      </c>
      <c r="C3" s="1" t="s">
        <v>17</v>
      </c>
    </row>
    <row r="4">
      <c r="A4" s="1" t="s">
        <v>18</v>
      </c>
      <c r="B4" s="1" t="s">
        <v>19</v>
      </c>
      <c r="C4" s="1" t="s">
        <v>22</v>
      </c>
    </row>
    <row r="5">
      <c r="A5" s="1" t="s">
        <v>26</v>
      </c>
      <c r="B5" s="1" t="s">
        <v>27</v>
      </c>
      <c r="C5" s="1" t="s">
        <v>29</v>
      </c>
    </row>
    <row r="6">
      <c r="A6" s="1" t="s">
        <v>32</v>
      </c>
      <c r="B6" s="1" t="s">
        <v>33</v>
      </c>
      <c r="C6" s="1" t="s">
        <v>34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